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66925"/>
  <mc:AlternateContent xmlns:mc="http://schemas.openxmlformats.org/markup-compatibility/2006">
    <mc:Choice Requires="x15">
      <x15ac:absPath xmlns:x15ac="http://schemas.microsoft.com/office/spreadsheetml/2010/11/ac" url="Q:\Direction\Juridique\MARCHES\FILIERE ENERGIE\SOLUTION ECLAIRAGE INNOVANT 2024\2.DCE\1.Versions de travail\V5 07072025 DJ RELANCE\"/>
    </mc:Choice>
  </mc:AlternateContent>
  <xr:revisionPtr revIDLastSave="0" documentId="13_ncr:1_{4D3D924A-5DCC-4055-B749-A9726E127806}" xr6:coauthVersionLast="47" xr6:coauthVersionMax="47" xr10:uidLastSave="{00000000-0000-0000-0000-000000000000}"/>
  <bookViews>
    <workbookView xWindow="-120" yWindow="-120" windowWidth="26640" windowHeight="14490" activeTab="3" xr2:uid="{EDDA2F83-FE27-431E-B747-2CBD05F1C888}"/>
  </bookViews>
  <sheets>
    <sheet name="Légende" sheetId="6" r:id="rId1"/>
    <sheet name="BPU Etude" sheetId="2" r:id="rId2"/>
    <sheet name="BPU Luminaires" sheetId="3" r:id="rId3"/>
    <sheet name="BPU Installation" sheetId="1"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5" i="1" l="1"/>
  <c r="F45" i="1" s="1"/>
  <c r="E44" i="1"/>
  <c r="F44" i="1" s="1"/>
  <c r="E40" i="1"/>
  <c r="F40" i="1" s="1"/>
  <c r="E39" i="1"/>
  <c r="F39" i="1" s="1"/>
  <c r="E38" i="1"/>
  <c r="F38" i="1" s="1"/>
  <c r="E34" i="1"/>
  <c r="F34" i="1" s="1"/>
  <c r="E33" i="1"/>
  <c r="F33" i="1" s="1"/>
  <c r="E32" i="1"/>
  <c r="F32" i="1" s="1"/>
  <c r="E28" i="1"/>
  <c r="F28" i="1" s="1"/>
  <c r="E27" i="1"/>
  <c r="F27" i="1" s="1"/>
  <c r="E26" i="1"/>
  <c r="F26" i="1" s="1"/>
  <c r="E22" i="1"/>
  <c r="F22" i="1" s="1"/>
  <c r="E21" i="1"/>
  <c r="F21" i="1" s="1"/>
  <c r="E20" i="1"/>
  <c r="F20" i="1" s="1"/>
  <c r="E16" i="1"/>
  <c r="F16" i="1" s="1"/>
  <c r="E15" i="1"/>
  <c r="F15" i="1" s="1"/>
  <c r="E14" i="1"/>
  <c r="F14" i="1" s="1"/>
  <c r="E10" i="1"/>
  <c r="F10" i="1" s="1"/>
  <c r="E9" i="1"/>
  <c r="F9" i="1" s="1"/>
  <c r="E8" i="1"/>
  <c r="F8" i="1" s="1"/>
  <c r="E4" i="1"/>
  <c r="F4" i="1" s="1"/>
  <c r="L8" i="3"/>
  <c r="M8" i="3" s="1"/>
  <c r="L9" i="3"/>
  <c r="M9" i="3"/>
  <c r="L10" i="3"/>
  <c r="M10" i="3"/>
  <c r="L11" i="3"/>
  <c r="M11" i="3" s="1"/>
  <c r="L12" i="3"/>
  <c r="M12" i="3" s="1"/>
  <c r="L13" i="3"/>
  <c r="M13" i="3"/>
  <c r="L14" i="3"/>
  <c r="M14" i="3"/>
  <c r="L15" i="3"/>
  <c r="M15" i="3"/>
  <c r="L16" i="3"/>
  <c r="M16" i="3" s="1"/>
  <c r="L17" i="3"/>
  <c r="M17" i="3"/>
  <c r="L18" i="3"/>
  <c r="M18" i="3"/>
  <c r="L19" i="3"/>
  <c r="M19" i="3" s="1"/>
  <c r="L20" i="3"/>
  <c r="M20" i="3" s="1"/>
  <c r="L21" i="3"/>
  <c r="M21" i="3"/>
  <c r="L22" i="3"/>
  <c r="M22" i="3"/>
  <c r="L23" i="3"/>
  <c r="M23" i="3"/>
  <c r="L24" i="3"/>
  <c r="M24" i="3" s="1"/>
  <c r="L25" i="3"/>
  <c r="M25" i="3"/>
  <c r="L26" i="3"/>
  <c r="M26" i="3"/>
  <c r="L27" i="3"/>
  <c r="M27" i="3" s="1"/>
  <c r="L28" i="3"/>
  <c r="M28" i="3" s="1"/>
  <c r="L29" i="3"/>
  <c r="M29" i="3"/>
  <c r="L30" i="3"/>
  <c r="M30" i="3"/>
  <c r="L31" i="3"/>
  <c r="M31" i="3"/>
  <c r="L32" i="3"/>
  <c r="M32" i="3" s="1"/>
  <c r="L33" i="3"/>
  <c r="M33" i="3"/>
  <c r="L34" i="3"/>
  <c r="M34" i="3"/>
  <c r="L35" i="3"/>
  <c r="M35" i="3" s="1"/>
  <c r="L36" i="3"/>
  <c r="M36" i="3" s="1"/>
  <c r="L37" i="3"/>
  <c r="M37" i="3"/>
  <c r="L38" i="3"/>
  <c r="M38" i="3"/>
  <c r="L7" i="3"/>
  <c r="M7" i="3" s="1"/>
  <c r="E4" i="2"/>
  <c r="F4" i="2"/>
  <c r="E5" i="2"/>
  <c r="F5" i="2"/>
  <c r="E6" i="2"/>
  <c r="F6" i="2" s="1"/>
  <c r="E7" i="2"/>
  <c r="F7" i="2" s="1"/>
  <c r="E8" i="2"/>
  <c r="F8" i="2"/>
  <c r="E9" i="2"/>
  <c r="F9" i="2"/>
  <c r="E10" i="2"/>
  <c r="F10" i="2"/>
  <c r="E11" i="2"/>
  <c r="F11" i="2" s="1"/>
  <c r="E12" i="2"/>
  <c r="F12" i="2"/>
  <c r="E13" i="2"/>
  <c r="F13" i="2"/>
  <c r="E14" i="2"/>
  <c r="F14" i="2" s="1"/>
  <c r="E15" i="2"/>
  <c r="F15" i="2" s="1"/>
  <c r="E16" i="2"/>
  <c r="F16" i="2"/>
  <c r="E17" i="2"/>
  <c r="F17" i="2"/>
  <c r="E18" i="2"/>
  <c r="F18" i="2"/>
  <c r="E19" i="2"/>
  <c r="F19" i="2" s="1"/>
  <c r="E20" i="2"/>
  <c r="F20" i="2"/>
  <c r="E21" i="2"/>
  <c r="F21" i="2"/>
  <c r="E22" i="2"/>
  <c r="F22" i="2" s="1"/>
  <c r="E3" i="2"/>
  <c r="F3" i="2" s="1"/>
  <c r="F23" i="2" l="1"/>
</calcChain>
</file>

<file path=xl/sharedStrings.xml><?xml version="1.0" encoding="utf-8"?>
<sst xmlns="http://schemas.openxmlformats.org/spreadsheetml/2006/main" count="198" uniqueCount="128">
  <si>
    <t>Downlight</t>
  </si>
  <si>
    <t>Réglette étanche</t>
  </si>
  <si>
    <t>Dimensions</t>
  </si>
  <si>
    <t>Montant des Taxes</t>
  </si>
  <si>
    <t>Prix Total TTC</t>
  </si>
  <si>
    <t>1200 x300</t>
  </si>
  <si>
    <t>600 x 600</t>
  </si>
  <si>
    <t>Catégories</t>
  </si>
  <si>
    <t>Dalles/Pavés</t>
  </si>
  <si>
    <t>Sur devis</t>
  </si>
  <si>
    <t xml:space="preserve">Autres </t>
  </si>
  <si>
    <t>Etape 1</t>
  </si>
  <si>
    <t>Etape 2</t>
  </si>
  <si>
    <t>Etape 3</t>
  </si>
  <si>
    <t>Légende</t>
  </si>
  <si>
    <t xml:space="preserve"> Case à ne pas remplir</t>
  </si>
  <si>
    <t>Case calculée automatiquement, à ne pas modifier</t>
  </si>
  <si>
    <t>Modification de réseau électrique (€/ml)</t>
  </si>
  <si>
    <t>Tranche ferme</t>
  </si>
  <si>
    <t>Redaction plan d'action  tranche ferme</t>
  </si>
  <si>
    <t>Rédaction du plan de contrôle et de mesure tranche ferme</t>
  </si>
  <si>
    <t>Préparation des actes de réception du matériel tranche ferme</t>
  </si>
  <si>
    <t>Rédaction du plan d'action tranche optionnelle</t>
  </si>
  <si>
    <t>Rédaction du plan de contrôle et de mesure tranche optionnelle</t>
  </si>
  <si>
    <t>Préparation des actes de réception du matériel tranche optionnelle</t>
  </si>
  <si>
    <t>Rédaction du rapport de fonctionnnement tranche optionnelle</t>
  </si>
  <si>
    <t>Actualisation du plan d'action tranche optionnelle</t>
  </si>
  <si>
    <t>Actualisation du plan de contrôle et de mesure tranche optionnelle</t>
  </si>
  <si>
    <t>Rédaction du rapport de fonctionnement tranche ferme</t>
  </si>
  <si>
    <t>Mise en œuvre du plan de contrôle et de mesures tranche ferme</t>
  </si>
  <si>
    <t>Mise en œuvre du plan de contrôle et de mesures tranche optionnelle</t>
  </si>
  <si>
    <t>Efficacité minimale</t>
  </si>
  <si>
    <t>Caractéristiques techniques minimales à respecter</t>
  </si>
  <si>
    <t>Efficacité (Flux restitué par le luminaire /puissance totale alimentation comprise  proposée)</t>
  </si>
  <si>
    <t>Plage de flux</t>
  </si>
  <si>
    <t>Spot</t>
  </si>
  <si>
    <t>diamètre du trou d'encastrement supérieur à 18 cm</t>
  </si>
  <si>
    <t>diamètre du trou d'encastrement supérieur à 7 cm</t>
  </si>
  <si>
    <t>Projecteurs</t>
  </si>
  <si>
    <t>Hublots</t>
  </si>
  <si>
    <t>Tubulaires</t>
  </si>
  <si>
    <t>Référence (la fiche technique devra détailler toutes les caractéristiques techniques mentionées)</t>
  </si>
  <si>
    <t xml:space="preserve">Plage de flux à proposer tolérance de + / - 30% maximum </t>
  </si>
  <si>
    <t xml:space="preserve">4 flux réglables par commutateurs 1500 Lm / 2000 Lm / 2500 Lm / 3000 Lm  </t>
  </si>
  <si>
    <t>2 flux réglables  par commutateurs de 500 ou 1000 Lm</t>
  </si>
  <si>
    <t>3 flux réglables par commutateurs 1500 Lm / 2000 Lm / 2500 Lm</t>
  </si>
  <si>
    <t>Dalle encastrées 
SDCM Mack&lt;3 ; UGR&lt;19 ; angle photométrique &gt;90° ; IP44 ;  4000 K ; alimentation DALI y compris filin de sécurité.</t>
  </si>
  <si>
    <t>Option cadre pour montage saillis pour toutes les références de dalles proposées dans le présent BPU.</t>
  </si>
  <si>
    <t>Option cadre d'encastrement dans faux plafond non démontable pour toutes les références de dalles proposées dans le présent BPU.</t>
  </si>
  <si>
    <t>Option détection de présence  à hautes fréquences avec temporisation et seuil de luminosité réglable par commutateur pour toutes les références de tubulaires étanches proposées dans le présent BPU. Le détecteur de présence devra permettre un fonctionnent tout ou rien mais également une simple baisse du flux à 10% du flux nominale à l'issue de la temporisation d'absence de détection.</t>
  </si>
  <si>
    <t>Coût par luminaire</t>
  </si>
  <si>
    <t>Bordereau de Prix Unitaire de la main d'œuvre pour le remplacement d'un luminaire</t>
  </si>
  <si>
    <t>Bordereau de Prix Unitaire pour la fourniture d'un luminaire</t>
  </si>
  <si>
    <t>Bordereau de Prix Unitaire pour la réalisation des études décrites dans le CCTP</t>
  </si>
  <si>
    <t xml:space="preserve"> 3 flux réglables  par commutateurs de 1000 lm / 1500 Lm / 2000 Lm</t>
  </si>
  <si>
    <t>Dalle encastrées
Multipuissance  SDCM Mack&lt;3 ; UGR&lt;19 ; angle photométrique &gt;90° ;  4000 K ; IP44 y compris filin de sécurité.</t>
  </si>
  <si>
    <t>Projecteur extérieur 
IP65 ; équipé d'un détecteur de présence à infrarouges et de luminosité  ; 3000 K ; angle photométrique asymétrique et IK08.</t>
  </si>
  <si>
    <t xml:space="preserve"> 2 flux réglables  par commutateurs de 1000 lm /  2000 Lm</t>
  </si>
  <si>
    <t>diamètre du trou d'encastrement supérieur à 17 cm</t>
  </si>
  <si>
    <t>Option détection de présence  à hautes fréquences avec temporisation et seuil de luminosité réglable par commutateur pour toutes les références de hublots proposées dans le présent BPU. Le détecteur de présence devra permettre un fonctionnent tout ou rien mais également une simple baisse du flux à 10% du flux nominale.</t>
  </si>
  <si>
    <t>Hublot plafonnier
IP54 ; diffuseur semi opaque permettant un UGR &lt;22 pour une installation en plafond dans une circulation de plus de 2m50 ; 4000 K ; multipuissance ; angle photométrique de plus 120°.</t>
  </si>
  <si>
    <t>Etanche 
IP65 ; multipuissances ; 3000 °K ; diffuseur semi opaque permettant un UGR &lt;22 pour une installation en plafond dans une circulation de plus de 2m50 ; IK10 ; angle photométrique de 120°.</t>
  </si>
  <si>
    <t>Etanche
IP65 ; 4000 °K ; diffuseur semi opaque permettant un UGR &lt;22 pour une installation en plafond dans une circulation de plus de 2m50 ; IK10 ; angle photométrique de 120°.</t>
  </si>
  <si>
    <t>Etanche
IP65 ; multipuissances ; 4000 °K ; diffuseur semi opaque permettant un UGR &lt;22 pour une installation en plafond dans une circulation de plus de 2m50 ; IK10 ; angle photométrique de 120° ; IRC&gt;80.</t>
  </si>
  <si>
    <t>Downlight encastré 
4000°K et multipuissances réglable sur alimentation située en face arrière du luminaire.
SDCM Mack&lt;3 ;  diffuseur semi opaque permettant un UGR &lt;22 pour une installation en plafond dans une circulation de plus de 2m50 ; angle photométrique &gt; 100°.</t>
  </si>
  <si>
    <t>Downlight encastré avec détecteur de présence à infra rouge
4000°K et multipuissances réglable sur alimentation située en face arrière du luminaire.
SDCM Mack&lt;3 ;  diffuseur semi opaque permettant un UGR &lt;22 pour une installation en plafond dans une circulation de plus de 2m50 ; angle photométrique &gt; 100°.</t>
  </si>
  <si>
    <t>2 flux réglables par commutateurs situés en face avant du luminaire de 1500 lm /   2500 Lm</t>
  </si>
  <si>
    <t>Option température de couleur en 3000°K</t>
  </si>
  <si>
    <t>2000 lm</t>
  </si>
  <si>
    <t>Hublot applique
courbe photométrique asymétrique ; IK10 ; IP65 ;  4000 K ; diffuseur semi opaque permettant un UGR &lt;22 pour une installation murale dans une circulation à plus de 2m.</t>
  </si>
  <si>
    <t xml:space="preserve">Luminaires tubulaire étanche 
IP54 ; 4000 °K ; UGR&lt;22 diffuseur semi opaque permettant un UGR &lt;22 pour une installation murale dans une circulation à plus de 2m ; IK09 ; angle photométrique de 120° ; IRC&gt;80 </t>
  </si>
  <si>
    <t>Spot encastré
multipuissance ; 4000 K ; diffuseur semi opaque permettant un UGR &lt;22 pour une installation en plafond dans une circulation de plus de 2m50.</t>
  </si>
  <si>
    <t>2 flux réglables par commutateurs de 1500 lm /   2500 Lm / 3500 Lm</t>
  </si>
  <si>
    <t>2 flux réglables par commutateurs de 2500 lm /   3500 Lm</t>
  </si>
  <si>
    <t>Option détection de présence à infrarouge avec temporisation et seuil de luminosité réglable par télécommande pour toutes les références de dalles proposées dans le présent BPU. Le détecteur de présence devra permettre un fonctionnent tout ou rien mais également une simple baisse du flux à 10% du flux nominale à l'issue de la temporisation d'absence de détection. Une communication entre les détecteurs est nécessaire (par exemple par Bluetooth).</t>
  </si>
  <si>
    <t xml:space="preserve">Option détection de présence  à hautes fréquences avec temporisation et seuil de luminosité réglable par commutateur pour toutes les références de réglettes étanches proposées dans le présent BPU. Le détecteur de présence devra permettre un fonctionnent tout ou rien mais également une simple baisse du flux à 10% du flux nominale à l'issue de la temporisation d'absence de détection. Y compris grandes hauteurs (supérieur à 9 mètres). </t>
  </si>
  <si>
    <t xml:space="preserve">Option détection de présence à infrarouge avec temporisation et seuil de luminosité réglable par télécommande pour toutes les références de réglettes étanches proposées dans le présent BPU. </t>
  </si>
  <si>
    <t>Option détection de présence à infrarouge ou haute fréquence avec temporisation et seuil de luminosité réglable par télécommande pour toutes les références de réglettes étanches proposées dans le présent BPU et avec une communication entre les détecteurs permettant un allumage de l'ensemble des luminaires connecté entre eux (par exemple par Bluetooth).</t>
  </si>
  <si>
    <t>Option température de couleur en 3000°K.</t>
  </si>
  <si>
    <t>Modification du câblage y compris boite de connection (€/luminaire).</t>
  </si>
  <si>
    <t>Coefficient de majoration pour travail avec amiante</t>
  </si>
  <si>
    <t>Coefficient de majoration pour travail en horaire décalé</t>
  </si>
  <si>
    <t>Prix unitaire €TTC</t>
  </si>
  <si>
    <t>Prix unitaire €HT</t>
  </si>
  <si>
    <t>Montant Taxes (TVA 20%) €</t>
  </si>
  <si>
    <t>Coefficient</t>
  </si>
  <si>
    <t>Forfait de base pour la pose d'un nouveau luminaire encastrées et de la dépose du luminaire existant quelque soit le type de support.</t>
  </si>
  <si>
    <t>coefficient de majoration pour intervention à plus de 4 mètres de hauteur</t>
  </si>
  <si>
    <t>Autres</t>
  </si>
  <si>
    <t>sur devis</t>
  </si>
  <si>
    <t>Tranche optionnelle 1</t>
  </si>
  <si>
    <t>Tranche optionnelle 2</t>
  </si>
  <si>
    <t>Tranche optionnelle 3</t>
  </si>
  <si>
    <t>A</t>
  </si>
  <si>
    <t>B</t>
  </si>
  <si>
    <t>C</t>
  </si>
  <si>
    <t>D</t>
  </si>
  <si>
    <t>E</t>
  </si>
  <si>
    <t>F</t>
  </si>
  <si>
    <t>G</t>
  </si>
  <si>
    <t>H</t>
  </si>
  <si>
    <t>I</t>
  </si>
  <si>
    <t>J</t>
  </si>
  <si>
    <t>K</t>
  </si>
  <si>
    <t>L</t>
  </si>
  <si>
    <t>M</t>
  </si>
  <si>
    <t>N</t>
  </si>
  <si>
    <t>O</t>
  </si>
  <si>
    <t>P</t>
  </si>
  <si>
    <t>Q</t>
  </si>
  <si>
    <t>R</t>
  </si>
  <si>
    <t>S</t>
  </si>
  <si>
    <t>T</t>
  </si>
  <si>
    <t>U</t>
  </si>
  <si>
    <t>V</t>
  </si>
  <si>
    <t>W</t>
  </si>
  <si>
    <t>X</t>
  </si>
  <si>
    <t>P'</t>
  </si>
  <si>
    <t>F'</t>
  </si>
  <si>
    <t>E'</t>
  </si>
  <si>
    <t>E bis</t>
  </si>
  <si>
    <t>Ebis '</t>
  </si>
  <si>
    <t>D'</t>
  </si>
  <si>
    <t>Le prix des options est compris par luminaire équipé</t>
  </si>
  <si>
    <t>Montant des Taxes (TVA 20%)</t>
  </si>
  <si>
    <t>Dalle encastrées
Multipuissance avec réglage par commutateurs en  FACE AVANT  SDCM Mack&lt;3 ; UGR&lt;19 ; angle photométrique &gt;90° ;  4000 K ; IP44 y compris filin de sécurité.</t>
  </si>
  <si>
    <t>Prix HT Forfaitaire</t>
  </si>
  <si>
    <t>Case à remplir par le candidat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</si>
</sst>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quot; Lm/W&quot;"/>
    <numFmt numFmtId="165" formatCode="#,##0&quot; Lm&quot;"/>
  </numFmts>
  <fonts count="7" x14ac:knownFonts="1">
    <font>
      <sz val="11"/>
      <color theme="1"/>
      <name val="Calibri"/>
      <family val="2"/>
      <scheme val="minor"/>
    </font>
    <font>
      <b/>
      <sz val="11"/>
      <color theme="1"/>
      <name val="Calibri"/>
      <family val="2"/>
      <scheme val="minor"/>
    </font>
    <font>
      <i/>
      <sz val="11"/>
      <color theme="1"/>
      <name val="Calibri"/>
      <family val="2"/>
      <scheme val="minor"/>
    </font>
    <font>
      <b/>
      <sz val="14"/>
      <color theme="1"/>
      <name val="Calibri"/>
      <family val="2"/>
      <scheme val="minor"/>
    </font>
    <font>
      <b/>
      <i/>
      <sz val="14"/>
      <color theme="1"/>
      <name val="Calibri"/>
      <family val="2"/>
      <scheme val="minor"/>
    </font>
    <font>
      <sz val="11"/>
      <name val="Calibri"/>
      <family val="2"/>
      <scheme val="minor"/>
    </font>
    <font>
      <sz val="14"/>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theme="1" tint="0.34998626667073579"/>
        <bgColor indexed="64"/>
      </patternFill>
    </fill>
    <fill>
      <patternFill patternType="solid">
        <fgColor theme="7"/>
        <bgColor indexed="64"/>
      </patternFill>
    </fill>
    <fill>
      <patternFill patternType="solid">
        <fgColor rgb="FFFFC000"/>
        <bgColor indexed="64"/>
      </patternFill>
    </fill>
    <fill>
      <patternFill patternType="solid">
        <fgColor theme="9" tint="0.79998168889431442"/>
        <bgColor indexed="64"/>
      </patternFill>
    </fill>
    <fill>
      <patternFill patternType="solid">
        <fgColor theme="1" tint="0.49998474074526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s>
  <cellStyleXfs count="1">
    <xf numFmtId="0" fontId="0" fillId="0" borderId="0"/>
  </cellStyleXfs>
  <cellXfs count="137">
    <xf numFmtId="0" fontId="0" fillId="0" borderId="0" xfId="0"/>
    <xf numFmtId="0" fontId="0" fillId="0" borderId="0" xfId="0" applyAlignment="1">
      <alignment vertical="center" wrapText="1"/>
    </xf>
    <xf numFmtId="0" fontId="0" fillId="0" borderId="0" xfId="0" applyAlignment="1">
      <alignment horizontal="center" vertical="center" wrapText="1"/>
    </xf>
    <xf numFmtId="0" fontId="0" fillId="0" borderId="0" xfId="0" applyAlignment="1">
      <alignment vertical="center"/>
    </xf>
    <xf numFmtId="0" fontId="0" fillId="0" borderId="1" xfId="0" applyBorder="1" applyAlignment="1">
      <alignment horizontal="center" vertical="center" wrapText="1"/>
    </xf>
    <xf numFmtId="0" fontId="1" fillId="0" borderId="0" xfId="0" applyFont="1" applyAlignment="1">
      <alignment horizontal="left" vertical="center" wrapText="1"/>
    </xf>
    <xf numFmtId="0" fontId="0" fillId="0" borderId="0" xfId="0" applyAlignment="1">
      <alignment wrapText="1"/>
    </xf>
    <xf numFmtId="0" fontId="1" fillId="0" borderId="27" xfId="0" applyFont="1" applyBorder="1" applyAlignment="1">
      <alignment horizontal="center" vertical="center" wrapText="1"/>
    </xf>
    <xf numFmtId="0" fontId="4" fillId="0" borderId="0" xfId="0" applyFont="1" applyAlignment="1">
      <alignment horizontal="center" vertical="center" wrapText="1"/>
    </xf>
    <xf numFmtId="0" fontId="0" fillId="3" borderId="1" xfId="0" applyFill="1" applyBorder="1"/>
    <xf numFmtId="0" fontId="5" fillId="4" borderId="1" xfId="0" applyFont="1" applyFill="1" applyBorder="1"/>
    <xf numFmtId="0" fontId="1" fillId="3" borderId="6" xfId="0" applyFont="1" applyFill="1" applyBorder="1"/>
    <xf numFmtId="0" fontId="0" fillId="5" borderId="8" xfId="0" applyFill="1" applyBorder="1"/>
    <xf numFmtId="0" fontId="5" fillId="4" borderId="11" xfId="0" applyFont="1" applyFill="1" applyBorder="1"/>
    <xf numFmtId="0" fontId="0" fillId="3" borderId="1" xfId="0" applyFill="1" applyBorder="1" applyAlignment="1">
      <alignment horizontal="center" vertical="center"/>
    </xf>
    <xf numFmtId="0" fontId="0" fillId="6" borderId="2" xfId="0" applyFill="1" applyBorder="1"/>
    <xf numFmtId="0" fontId="0" fillId="0" borderId="1" xfId="0" applyBorder="1" applyAlignment="1">
      <alignment horizontal="left" vertical="center" wrapText="1"/>
    </xf>
    <xf numFmtId="0" fontId="0" fillId="0" borderId="19" xfId="0" applyBorder="1" applyAlignment="1">
      <alignment horizontal="left" vertical="center" wrapText="1"/>
    </xf>
    <xf numFmtId="0" fontId="0" fillId="0" borderId="1" xfId="0" applyBorder="1" applyAlignment="1">
      <alignment horizontal="center" vertical="center"/>
    </xf>
    <xf numFmtId="0" fontId="0" fillId="0" borderId="19" xfId="0" applyBorder="1" applyAlignment="1">
      <alignment horizontal="center" vertical="center" wrapText="1"/>
    </xf>
    <xf numFmtId="0" fontId="0" fillId="4" borderId="2" xfId="0" applyFill="1" applyBorder="1"/>
    <xf numFmtId="164" fontId="0" fillId="0" borderId="1" xfId="0" applyNumberFormat="1" applyBorder="1" applyAlignment="1">
      <alignment horizontal="center" vertical="center" wrapText="1"/>
    </xf>
    <xf numFmtId="164" fontId="0" fillId="0" borderId="19" xfId="0" applyNumberFormat="1" applyBorder="1" applyAlignment="1">
      <alignment horizontal="center" vertical="center" wrapText="1"/>
    </xf>
    <xf numFmtId="165" fontId="0" fillId="0" borderId="1" xfId="0" applyNumberFormat="1" applyBorder="1" applyAlignment="1">
      <alignment horizontal="center" vertical="center" wrapText="1"/>
    </xf>
    <xf numFmtId="0" fontId="1" fillId="7" borderId="1" xfId="0" applyFont="1" applyFill="1" applyBorder="1" applyAlignment="1">
      <alignment horizontal="center" vertical="center" wrapText="1"/>
    </xf>
    <xf numFmtId="0" fontId="1" fillId="7" borderId="21" xfId="0" applyFont="1" applyFill="1" applyBorder="1" applyAlignment="1">
      <alignment horizontal="center" vertical="center" wrapText="1"/>
    </xf>
    <xf numFmtId="0" fontId="1" fillId="7" borderId="2" xfId="0" applyFont="1" applyFill="1" applyBorder="1" applyAlignment="1">
      <alignment horizontal="center" vertical="center" wrapText="1"/>
    </xf>
    <xf numFmtId="0" fontId="5" fillId="2" borderId="1" xfId="0" applyFont="1" applyFill="1" applyBorder="1" applyAlignment="1">
      <alignment horizontal="center"/>
    </xf>
    <xf numFmtId="164" fontId="0" fillId="0" borderId="1" xfId="0" applyNumberFormat="1" applyFill="1" applyBorder="1" applyAlignment="1">
      <alignment horizontal="center" vertical="center" wrapText="1"/>
    </xf>
    <xf numFmtId="0" fontId="1" fillId="0" borderId="23" xfId="0" applyFont="1" applyBorder="1" applyAlignment="1">
      <alignment vertical="center" wrapText="1"/>
    </xf>
    <xf numFmtId="0" fontId="1" fillId="0" borderId="33" xfId="0" applyFont="1" applyBorder="1" applyAlignment="1">
      <alignment vertical="center" wrapText="1"/>
    </xf>
    <xf numFmtId="0" fontId="1" fillId="0" borderId="21" xfId="0" applyFont="1" applyBorder="1" applyAlignment="1">
      <alignment vertical="center" wrapText="1"/>
    </xf>
    <xf numFmtId="0" fontId="4" fillId="0" borderId="0" xfId="0" applyFont="1" applyAlignment="1">
      <alignment horizontal="center" vertical="center" wrapText="1"/>
    </xf>
    <xf numFmtId="0" fontId="1" fillId="7" borderId="1" xfId="0" applyFont="1" applyFill="1" applyBorder="1" applyAlignment="1">
      <alignment horizontal="center" vertical="center" wrapText="1"/>
    </xf>
    <xf numFmtId="0" fontId="1" fillId="8" borderId="6" xfId="0" applyFont="1" applyFill="1" applyBorder="1"/>
    <xf numFmtId="0" fontId="1" fillId="3" borderId="3" xfId="0" applyFont="1" applyFill="1" applyBorder="1"/>
    <xf numFmtId="0" fontId="1" fillId="3" borderId="8" xfId="0" applyFont="1" applyFill="1" applyBorder="1"/>
    <xf numFmtId="0" fontId="0" fillId="0" borderId="38" xfId="0" applyBorder="1" applyAlignment="1">
      <alignment wrapText="1"/>
    </xf>
    <xf numFmtId="0" fontId="0" fillId="0" borderId="39" xfId="0" applyBorder="1" applyAlignment="1">
      <alignment wrapText="1"/>
    </xf>
    <xf numFmtId="0" fontId="0" fillId="2" borderId="37" xfId="0" applyFill="1" applyBorder="1" applyAlignment="1">
      <alignment vertical="center" wrapText="1"/>
    </xf>
    <xf numFmtId="0" fontId="1" fillId="8" borderId="1" xfId="0" applyFont="1" applyFill="1" applyBorder="1"/>
    <xf numFmtId="0" fontId="1" fillId="3" borderId="7" xfId="0" applyFont="1" applyFill="1" applyBorder="1"/>
    <xf numFmtId="0" fontId="0" fillId="8" borderId="41" xfId="0" applyFill="1" applyBorder="1"/>
    <xf numFmtId="0" fontId="0" fillId="8" borderId="42" xfId="0" applyFill="1" applyBorder="1"/>
    <xf numFmtId="0" fontId="0" fillId="8" borderId="7" xfId="0" applyFill="1" applyBorder="1"/>
    <xf numFmtId="0" fontId="2" fillId="0" borderId="34" xfId="0" applyFont="1" applyBorder="1" applyAlignment="1">
      <alignment vertical="center"/>
    </xf>
    <xf numFmtId="0" fontId="0" fillId="0" borderId="43" xfId="0" applyBorder="1" applyAlignment="1">
      <alignment horizontal="center"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3" borderId="21" xfId="0" applyFill="1" applyBorder="1"/>
    <xf numFmtId="0" fontId="0" fillId="3" borderId="36" xfId="0" applyFill="1" applyBorder="1"/>
    <xf numFmtId="0" fontId="1" fillId="0" borderId="44" xfId="0" applyFont="1" applyBorder="1" applyAlignment="1">
      <alignment horizontal="left" vertical="center" wrapText="1"/>
    </xf>
    <xf numFmtId="0" fontId="1" fillId="0" borderId="35" xfId="0" applyFont="1" applyBorder="1" applyAlignment="1">
      <alignment horizontal="left" vertical="center" wrapText="1"/>
    </xf>
    <xf numFmtId="0" fontId="1" fillId="0" borderId="45" xfId="0" applyFont="1" applyBorder="1" applyAlignment="1">
      <alignment horizontal="left" vertical="center" wrapText="1"/>
    </xf>
    <xf numFmtId="0" fontId="0" fillId="6" borderId="5" xfId="0" applyFill="1" applyBorder="1"/>
    <xf numFmtId="0" fontId="0" fillId="6" borderId="7" xfId="0" applyFill="1" applyBorder="1"/>
    <xf numFmtId="0" fontId="0" fillId="6" borderId="10" xfId="0" applyFill="1" applyBorder="1"/>
    <xf numFmtId="0" fontId="0" fillId="0" borderId="46" xfId="0" applyBorder="1" applyAlignment="1"/>
    <xf numFmtId="0" fontId="4" fillId="0" borderId="0" xfId="0" applyFont="1" applyBorder="1" applyAlignment="1">
      <alignment horizontal="center" vertical="center" wrapText="1"/>
    </xf>
    <xf numFmtId="0" fontId="1" fillId="7" borderId="19" xfId="0" applyFont="1" applyFill="1" applyBorder="1" applyAlignment="1">
      <alignment horizontal="center" vertical="center" wrapText="1"/>
    </xf>
    <xf numFmtId="0" fontId="0" fillId="6" borderId="4" xfId="0" applyFill="1" applyBorder="1"/>
    <xf numFmtId="0" fontId="0" fillId="6" borderId="1" xfId="0" applyFill="1" applyBorder="1"/>
    <xf numFmtId="0" fontId="0" fillId="6" borderId="9" xfId="0" applyFill="1" applyBorder="1"/>
    <xf numFmtId="0" fontId="0" fillId="3" borderId="3" xfId="0" applyFill="1" applyBorder="1"/>
    <xf numFmtId="0" fontId="0" fillId="3" borderId="6" xfId="0" applyFill="1" applyBorder="1"/>
    <xf numFmtId="0" fontId="0" fillId="3" borderId="8" xfId="0" applyFill="1" applyBorder="1"/>
    <xf numFmtId="0" fontId="1" fillId="0" borderId="51" xfId="0" applyFont="1" applyBorder="1" applyAlignment="1">
      <alignment horizontal="left" vertical="center" wrapText="1"/>
    </xf>
    <xf numFmtId="0" fontId="0" fillId="3" borderId="52" xfId="0" applyFill="1" applyBorder="1"/>
    <xf numFmtId="0" fontId="0" fillId="6" borderId="12" xfId="0" applyFill="1" applyBorder="1"/>
    <xf numFmtId="0" fontId="1" fillId="0" borderId="39" xfId="0" applyFont="1" applyBorder="1" applyAlignment="1">
      <alignment horizontal="left" vertical="center" wrapText="1"/>
    </xf>
    <xf numFmtId="0" fontId="1" fillId="0" borderId="37" xfId="0" applyFont="1" applyBorder="1" applyAlignment="1">
      <alignment horizontal="left" vertical="center" wrapText="1"/>
    </xf>
    <xf numFmtId="0" fontId="1" fillId="0" borderId="38" xfId="0" applyFont="1" applyBorder="1" applyAlignment="1">
      <alignment horizontal="left" vertical="center" wrapText="1"/>
    </xf>
    <xf numFmtId="0" fontId="0" fillId="8" borderId="54" xfId="0" applyFill="1" applyBorder="1"/>
    <xf numFmtId="0" fontId="1" fillId="8" borderId="19" xfId="0" applyFont="1" applyFill="1" applyBorder="1"/>
    <xf numFmtId="0" fontId="1" fillId="3" borderId="11" xfId="0" applyFont="1" applyFill="1" applyBorder="1"/>
    <xf numFmtId="0" fontId="0" fillId="8" borderId="55" xfId="0" applyFill="1" applyBorder="1"/>
    <xf numFmtId="0" fontId="0" fillId="0" borderId="53" xfId="0" applyBorder="1" applyAlignment="1">
      <alignment wrapText="1"/>
    </xf>
    <xf numFmtId="0" fontId="1" fillId="8" borderId="56" xfId="0" applyFont="1" applyFill="1" applyBorder="1"/>
    <xf numFmtId="0" fontId="3" fillId="0" borderId="13" xfId="0" applyFont="1" applyBorder="1" applyAlignment="1">
      <alignment horizontal="center"/>
    </xf>
    <xf numFmtId="0" fontId="3" fillId="0" borderId="14" xfId="0" applyFont="1" applyBorder="1" applyAlignment="1">
      <alignment horizontal="center"/>
    </xf>
    <xf numFmtId="0" fontId="3" fillId="0" borderId="15" xfId="0" applyFont="1" applyBorder="1" applyAlignment="1">
      <alignment horizontal="center"/>
    </xf>
    <xf numFmtId="0" fontId="0" fillId="0" borderId="2" xfId="0" applyBorder="1"/>
    <xf numFmtId="0" fontId="0" fillId="0" borderId="12" xfId="0" applyBorder="1"/>
    <xf numFmtId="0" fontId="0" fillId="0" borderId="1" xfId="0" applyBorder="1"/>
    <xf numFmtId="0" fontId="0" fillId="0" borderId="7" xfId="0" applyBorder="1"/>
    <xf numFmtId="0" fontId="0" fillId="0" borderId="9" xfId="0" applyBorder="1"/>
    <xf numFmtId="0" fontId="0" fillId="0" borderId="10" xfId="0" applyBorder="1"/>
    <xf numFmtId="0" fontId="1" fillId="0" borderId="28" xfId="0" applyFont="1" applyBorder="1" applyAlignment="1">
      <alignment horizontal="center" vertical="center"/>
    </xf>
    <xf numFmtId="0" fontId="1" fillId="0" borderId="49" xfId="0" applyFont="1" applyBorder="1" applyAlignment="1">
      <alignment horizontal="center" vertical="center"/>
    </xf>
    <xf numFmtId="0" fontId="1" fillId="0" borderId="20" xfId="0" applyFont="1" applyBorder="1" applyAlignment="1">
      <alignment horizontal="center" vertical="center"/>
    </xf>
    <xf numFmtId="0" fontId="1" fillId="0" borderId="0" xfId="0" applyFont="1" applyBorder="1" applyAlignment="1">
      <alignment horizontal="center" vertical="center"/>
    </xf>
    <xf numFmtId="0" fontId="1" fillId="0" borderId="31" xfId="0" applyFont="1" applyBorder="1" applyAlignment="1">
      <alignment horizontal="center" vertical="center"/>
    </xf>
    <xf numFmtId="0" fontId="1" fillId="0" borderId="50" xfId="0" applyFont="1" applyBorder="1" applyAlignment="1">
      <alignment horizontal="center" vertical="center"/>
    </xf>
    <xf numFmtId="0" fontId="1" fillId="0" borderId="29" xfId="0" applyFont="1" applyBorder="1" applyAlignment="1">
      <alignment horizontal="center" vertical="center"/>
    </xf>
    <xf numFmtId="0" fontId="1" fillId="0" borderId="30" xfId="0" applyFont="1" applyBorder="1" applyAlignment="1">
      <alignment horizontal="center" vertical="center"/>
    </xf>
    <xf numFmtId="0" fontId="1" fillId="0" borderId="32" xfId="0" applyFont="1" applyBorder="1" applyAlignment="1">
      <alignment horizontal="center"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25" xfId="0" applyFont="1" applyBorder="1" applyAlignment="1">
      <alignment horizontal="center" vertical="center" wrapText="1"/>
    </xf>
    <xf numFmtId="0" fontId="0" fillId="0" borderId="23" xfId="0" applyBorder="1" applyAlignment="1">
      <alignment horizontal="left" vertical="center" wrapText="1"/>
    </xf>
    <xf numFmtId="0" fontId="0" fillId="0" borderId="33" xfId="0" applyBorder="1" applyAlignment="1">
      <alignment horizontal="left" vertical="center" wrapText="1"/>
    </xf>
    <xf numFmtId="0" fontId="0" fillId="0" borderId="21" xfId="0" applyBorder="1" applyAlignment="1">
      <alignment horizontal="left" vertical="center" wrapText="1"/>
    </xf>
    <xf numFmtId="0" fontId="0" fillId="0" borderId="19" xfId="0" applyBorder="1" applyAlignment="1">
      <alignment horizontal="center" vertical="center" wrapText="1"/>
    </xf>
    <xf numFmtId="0" fontId="0" fillId="0" borderId="2" xfId="0" applyBorder="1" applyAlignment="1">
      <alignment horizontal="center" vertical="center" wrapText="1"/>
    </xf>
    <xf numFmtId="164" fontId="0" fillId="0" borderId="19" xfId="0" applyNumberFormat="1" applyBorder="1" applyAlignment="1">
      <alignment horizontal="center" vertical="center" wrapText="1"/>
    </xf>
    <xf numFmtId="164" fontId="0" fillId="0" borderId="2" xfId="0" applyNumberFormat="1" applyBorder="1" applyAlignment="1">
      <alignment horizontal="center" vertical="center" wrapText="1"/>
    </xf>
    <xf numFmtId="0" fontId="1" fillId="7" borderId="19" xfId="0" applyFont="1" applyFill="1" applyBorder="1" applyAlignment="1">
      <alignment horizontal="center" vertical="center" wrapText="1"/>
    </xf>
    <xf numFmtId="0" fontId="1" fillId="7" borderId="22" xfId="0" applyFont="1" applyFill="1" applyBorder="1" applyAlignment="1">
      <alignment horizontal="center" vertical="center" wrapText="1"/>
    </xf>
    <xf numFmtId="0" fontId="1" fillId="7" borderId="2" xfId="0" applyFont="1" applyFill="1" applyBorder="1" applyAlignment="1">
      <alignment horizontal="center" vertical="center" wrapText="1"/>
    </xf>
    <xf numFmtId="0" fontId="0" fillId="0" borderId="19" xfId="0" applyBorder="1" applyAlignment="1">
      <alignment horizontal="left" vertical="center" wrapText="1"/>
    </xf>
    <xf numFmtId="0" fontId="0" fillId="0" borderId="2" xfId="0" applyBorder="1" applyAlignment="1">
      <alignment horizontal="left" vertical="center" wrapText="1"/>
    </xf>
    <xf numFmtId="165" fontId="0" fillId="0" borderId="19" xfId="0" applyNumberFormat="1" applyBorder="1" applyAlignment="1">
      <alignment horizontal="center" vertical="center" wrapText="1"/>
    </xf>
    <xf numFmtId="165" fontId="0" fillId="0" borderId="2" xfId="0" applyNumberFormat="1" applyBorder="1" applyAlignment="1">
      <alignment horizontal="center" vertical="center" wrapText="1"/>
    </xf>
    <xf numFmtId="0" fontId="0" fillId="0" borderId="1" xfId="0" applyBorder="1" applyAlignment="1">
      <alignment horizontal="left" vertical="center" wrapText="1"/>
    </xf>
    <xf numFmtId="0" fontId="0" fillId="0" borderId="46" xfId="0" applyBorder="1" applyAlignment="1">
      <alignment horizontal="center"/>
    </xf>
    <xf numFmtId="0" fontId="6" fillId="0" borderId="0" xfId="0" applyFont="1" applyBorder="1" applyAlignment="1">
      <alignment horizontal="left" vertical="center" wrapText="1"/>
    </xf>
    <xf numFmtId="0" fontId="0" fillId="0" borderId="23" xfId="0" applyBorder="1" applyAlignment="1">
      <alignment horizontal="center"/>
    </xf>
    <xf numFmtId="0" fontId="0" fillId="0" borderId="33" xfId="0" applyBorder="1" applyAlignment="1">
      <alignment horizontal="center"/>
    </xf>
    <xf numFmtId="0" fontId="0" fillId="0" borderId="21" xfId="0" applyBorder="1" applyAlignment="1">
      <alignment horizontal="center"/>
    </xf>
    <xf numFmtId="0" fontId="4" fillId="0" borderId="20" xfId="0" applyFont="1" applyBorder="1" applyAlignment="1">
      <alignment horizontal="center" vertical="center" wrapText="1"/>
    </xf>
    <xf numFmtId="0" fontId="4" fillId="0" borderId="0" xfId="0" applyFont="1" applyAlignment="1">
      <alignment horizontal="center" vertical="center" wrapText="1"/>
    </xf>
    <xf numFmtId="0" fontId="1" fillId="7" borderId="1" xfId="0" applyFont="1" applyFill="1" applyBorder="1" applyAlignment="1">
      <alignment horizontal="center" vertical="center" wrapText="1"/>
    </xf>
    <xf numFmtId="0" fontId="0" fillId="0" borderId="22" xfId="0" applyBorder="1" applyAlignment="1">
      <alignment horizontal="left" vertical="center" wrapText="1"/>
    </xf>
    <xf numFmtId="0" fontId="3" fillId="0" borderId="14" xfId="0" applyFont="1" applyBorder="1" applyAlignment="1">
      <alignment horizontal="center" vertical="center" wrapText="1"/>
    </xf>
    <xf numFmtId="0" fontId="3" fillId="0" borderId="40" xfId="0" applyFont="1" applyBorder="1" applyAlignment="1">
      <alignment horizontal="center" vertical="center" wrapText="1"/>
    </xf>
    <xf numFmtId="0" fontId="3" fillId="0" borderId="41" xfId="0" applyFont="1" applyBorder="1" applyAlignment="1">
      <alignment horizontal="center" vertical="center" wrapText="1"/>
    </xf>
    <xf numFmtId="0" fontId="1" fillId="7" borderId="24" xfId="0" applyFont="1" applyFill="1" applyBorder="1" applyAlignment="1">
      <alignment horizontal="center" vertical="center" wrapText="1"/>
    </xf>
    <xf numFmtId="0" fontId="1" fillId="7" borderId="25" xfId="0" applyFont="1" applyFill="1" applyBorder="1" applyAlignment="1">
      <alignment horizontal="center" vertical="center" wrapText="1"/>
    </xf>
    <xf numFmtId="0" fontId="1" fillId="7" borderId="26" xfId="0" applyFont="1" applyFill="1" applyBorder="1" applyAlignment="1">
      <alignment horizontal="center" vertical="center" wrapText="1"/>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3" borderId="1" xfId="0" applyFont="1" applyFill="1" applyBorder="1" applyAlignment="1">
      <alignment horizontal="center"/>
    </xf>
    <xf numFmtId="0" fontId="1" fillId="3" borderId="48" xfId="0" applyFont="1" applyFill="1" applyBorder="1" applyAlignment="1">
      <alignment horizontal="center"/>
    </xf>
    <xf numFmtId="0" fontId="1" fillId="3" borderId="47"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DBF01A-572F-4071-8C79-37B7913BF62A}">
  <dimension ref="A1:I5"/>
  <sheetViews>
    <sheetView workbookViewId="0">
      <selection activeCell="B4" sqref="B4:E4"/>
    </sheetView>
  </sheetViews>
  <sheetFormatPr baseColWidth="10" defaultRowHeight="15" x14ac:dyDescent="0.25"/>
  <sheetData>
    <row r="1" spans="1:9" ht="15.75" thickBot="1" x14ac:dyDescent="0.3"/>
    <row r="2" spans="1:9" ht="19.5" thickBot="1" x14ac:dyDescent="0.35">
      <c r="A2" s="78" t="s">
        <v>14</v>
      </c>
      <c r="B2" s="79"/>
      <c r="C2" s="79"/>
      <c r="D2" s="79"/>
      <c r="E2" s="80"/>
      <c r="F2" s="8"/>
      <c r="G2" s="8"/>
      <c r="H2" s="8"/>
      <c r="I2" s="8"/>
    </row>
    <row r="3" spans="1:9" x14ac:dyDescent="0.25">
      <c r="A3" s="13"/>
      <c r="B3" s="81" t="s">
        <v>15</v>
      </c>
      <c r="C3" s="81"/>
      <c r="D3" s="81"/>
      <c r="E3" s="82"/>
    </row>
    <row r="4" spans="1:9" x14ac:dyDescent="0.25">
      <c r="A4" s="11"/>
      <c r="B4" s="83" t="s">
        <v>127</v>
      </c>
      <c r="C4" s="83"/>
      <c r="D4" s="83"/>
      <c r="E4" s="84"/>
    </row>
    <row r="5" spans="1:9" ht="15.75" thickBot="1" x14ac:dyDescent="0.3">
      <c r="A5" s="12"/>
      <c r="B5" s="85" t="s">
        <v>16</v>
      </c>
      <c r="C5" s="85"/>
      <c r="D5" s="85"/>
      <c r="E5" s="86"/>
    </row>
  </sheetData>
  <mergeCells count="4">
    <mergeCell ref="A2:E2"/>
    <mergeCell ref="B3:E3"/>
    <mergeCell ref="B4:E4"/>
    <mergeCell ref="B5:E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754195-9F8D-4D0A-8526-6C91D6718C4B}">
  <dimension ref="A1:F26"/>
  <sheetViews>
    <sheetView topLeftCell="A10" workbookViewId="0">
      <selection activeCell="D9" sqref="D9"/>
    </sheetView>
  </sheetViews>
  <sheetFormatPr baseColWidth="10" defaultRowHeight="15" x14ac:dyDescent="0.25"/>
  <cols>
    <col min="1" max="1" width="24.140625" customWidth="1"/>
    <col min="2" max="2" width="11.42578125" style="6"/>
    <col min="3" max="3" width="46" customWidth="1"/>
  </cols>
  <sheetData>
    <row r="1" spans="1:6" ht="19.5" thickBot="1" x14ac:dyDescent="0.3">
      <c r="C1" s="96" t="s">
        <v>53</v>
      </c>
      <c r="D1" s="97"/>
      <c r="E1" s="97"/>
      <c r="F1" s="98"/>
    </row>
    <row r="2" spans="1:6" ht="30.75" thickBot="1" x14ac:dyDescent="0.3">
      <c r="C2" s="46"/>
      <c r="D2" s="47" t="s">
        <v>126</v>
      </c>
      <c r="E2" s="47" t="s">
        <v>3</v>
      </c>
      <c r="F2" s="48" t="s">
        <v>4</v>
      </c>
    </row>
    <row r="3" spans="1:6" x14ac:dyDescent="0.25">
      <c r="A3" s="99" t="s">
        <v>18</v>
      </c>
      <c r="B3" s="99" t="s">
        <v>11</v>
      </c>
      <c r="C3" s="71" t="s">
        <v>19</v>
      </c>
      <c r="D3" s="63"/>
      <c r="E3" s="60">
        <f>0.2*D3</f>
        <v>0</v>
      </c>
      <c r="F3" s="54">
        <f>D3+E3</f>
        <v>0</v>
      </c>
    </row>
    <row r="4" spans="1:6" ht="30.75" thickBot="1" x14ac:dyDescent="0.3">
      <c r="A4" s="101"/>
      <c r="B4" s="100"/>
      <c r="C4" s="69" t="s">
        <v>20</v>
      </c>
      <c r="D4" s="64"/>
      <c r="E4" s="61">
        <f t="shared" ref="E4:E22" si="0">0.2*D4</f>
        <v>0</v>
      </c>
      <c r="F4" s="55">
        <f t="shared" ref="F4:F22" si="1">D4+E4</f>
        <v>0</v>
      </c>
    </row>
    <row r="5" spans="1:6" ht="30.75" thickBot="1" x14ac:dyDescent="0.3">
      <c r="A5" s="101"/>
      <c r="B5" s="7" t="s">
        <v>12</v>
      </c>
      <c r="C5" s="69" t="s">
        <v>21</v>
      </c>
      <c r="D5" s="64"/>
      <c r="E5" s="61">
        <f t="shared" si="0"/>
        <v>0</v>
      </c>
      <c r="F5" s="55">
        <f t="shared" si="1"/>
        <v>0</v>
      </c>
    </row>
    <row r="6" spans="1:6" ht="30" x14ac:dyDescent="0.25">
      <c r="A6" s="101"/>
      <c r="B6" s="99" t="s">
        <v>13</v>
      </c>
      <c r="C6" s="69" t="s">
        <v>29</v>
      </c>
      <c r="D6" s="64"/>
      <c r="E6" s="61">
        <f t="shared" si="0"/>
        <v>0</v>
      </c>
      <c r="F6" s="55">
        <f t="shared" si="1"/>
        <v>0</v>
      </c>
    </row>
    <row r="7" spans="1:6" ht="30" customHeight="1" x14ac:dyDescent="0.25">
      <c r="A7" s="101"/>
      <c r="B7" s="101"/>
      <c r="C7" s="69" t="s">
        <v>28</v>
      </c>
      <c r="D7" s="64"/>
      <c r="E7" s="61">
        <f t="shared" si="0"/>
        <v>0</v>
      </c>
      <c r="F7" s="55">
        <f t="shared" si="1"/>
        <v>0</v>
      </c>
    </row>
    <row r="8" spans="1:6" ht="30" customHeight="1" x14ac:dyDescent="0.25">
      <c r="A8" s="101"/>
      <c r="B8" s="101"/>
      <c r="C8" s="69" t="s">
        <v>22</v>
      </c>
      <c r="D8" s="64"/>
      <c r="E8" s="61">
        <f t="shared" si="0"/>
        <v>0</v>
      </c>
      <c r="F8" s="55">
        <f t="shared" si="1"/>
        <v>0</v>
      </c>
    </row>
    <row r="9" spans="1:6" ht="30" customHeight="1" thickBot="1" x14ac:dyDescent="0.3">
      <c r="A9" s="100"/>
      <c r="B9" s="100"/>
      <c r="C9" s="70" t="s">
        <v>23</v>
      </c>
      <c r="D9" s="65"/>
      <c r="E9" s="62">
        <f t="shared" si="0"/>
        <v>0</v>
      </c>
      <c r="F9" s="56">
        <f t="shared" si="1"/>
        <v>0</v>
      </c>
    </row>
    <row r="10" spans="1:6" ht="30.6" customHeight="1" x14ac:dyDescent="0.25">
      <c r="A10" s="87" t="s">
        <v>90</v>
      </c>
      <c r="B10" s="88"/>
      <c r="C10" s="71" t="s">
        <v>24</v>
      </c>
      <c r="D10" s="63"/>
      <c r="E10" s="60">
        <f t="shared" si="0"/>
        <v>0</v>
      </c>
      <c r="F10" s="54">
        <f t="shared" si="1"/>
        <v>0</v>
      </c>
    </row>
    <row r="11" spans="1:6" ht="36" customHeight="1" x14ac:dyDescent="0.25">
      <c r="A11" s="89"/>
      <c r="B11" s="90"/>
      <c r="C11" s="69" t="s">
        <v>30</v>
      </c>
      <c r="D11" s="64"/>
      <c r="E11" s="61">
        <f t="shared" si="0"/>
        <v>0</v>
      </c>
      <c r="F11" s="55">
        <f t="shared" si="1"/>
        <v>0</v>
      </c>
    </row>
    <row r="12" spans="1:6" ht="30" x14ac:dyDescent="0.25">
      <c r="A12" s="89"/>
      <c r="B12" s="90"/>
      <c r="C12" s="69" t="s">
        <v>25</v>
      </c>
      <c r="D12" s="64"/>
      <c r="E12" s="61">
        <f t="shared" si="0"/>
        <v>0</v>
      </c>
      <c r="F12" s="55">
        <f t="shared" si="1"/>
        <v>0</v>
      </c>
    </row>
    <row r="13" spans="1:6" x14ac:dyDescent="0.25">
      <c r="A13" s="89"/>
      <c r="B13" s="90"/>
      <c r="C13" s="69" t="s">
        <v>26</v>
      </c>
      <c r="D13" s="64"/>
      <c r="E13" s="61">
        <f t="shared" si="0"/>
        <v>0</v>
      </c>
      <c r="F13" s="55">
        <f t="shared" si="1"/>
        <v>0</v>
      </c>
    </row>
    <row r="14" spans="1:6" ht="30.75" thickBot="1" x14ac:dyDescent="0.3">
      <c r="A14" s="91"/>
      <c r="B14" s="92"/>
      <c r="C14" s="70" t="s">
        <v>27</v>
      </c>
      <c r="D14" s="65"/>
      <c r="E14" s="62">
        <f t="shared" si="0"/>
        <v>0</v>
      </c>
      <c r="F14" s="56">
        <f t="shared" si="1"/>
        <v>0</v>
      </c>
    </row>
    <row r="15" spans="1:6" ht="30.6" customHeight="1" x14ac:dyDescent="0.25">
      <c r="A15" s="87" t="s">
        <v>91</v>
      </c>
      <c r="B15" s="88"/>
      <c r="C15" s="66" t="s">
        <v>24</v>
      </c>
      <c r="D15" s="67"/>
      <c r="E15" s="15">
        <f t="shared" si="0"/>
        <v>0</v>
      </c>
      <c r="F15" s="68">
        <f t="shared" si="1"/>
        <v>0</v>
      </c>
    </row>
    <row r="16" spans="1:6" ht="36" customHeight="1" x14ac:dyDescent="0.25">
      <c r="A16" s="89"/>
      <c r="B16" s="90"/>
      <c r="C16" s="52" t="s">
        <v>30</v>
      </c>
      <c r="D16" s="49"/>
      <c r="E16" s="61">
        <f t="shared" si="0"/>
        <v>0</v>
      </c>
      <c r="F16" s="55">
        <f t="shared" si="1"/>
        <v>0</v>
      </c>
    </row>
    <row r="17" spans="1:6" ht="30" x14ac:dyDescent="0.25">
      <c r="A17" s="89"/>
      <c r="B17" s="90"/>
      <c r="C17" s="52" t="s">
        <v>25</v>
      </c>
      <c r="D17" s="49"/>
      <c r="E17" s="61">
        <f t="shared" si="0"/>
        <v>0</v>
      </c>
      <c r="F17" s="55">
        <f t="shared" si="1"/>
        <v>0</v>
      </c>
    </row>
    <row r="18" spans="1:6" x14ac:dyDescent="0.25">
      <c r="A18" s="89"/>
      <c r="B18" s="90"/>
      <c r="C18" s="52" t="s">
        <v>26</v>
      </c>
      <c r="D18" s="49"/>
      <c r="E18" s="61">
        <f t="shared" si="0"/>
        <v>0</v>
      </c>
      <c r="F18" s="55">
        <f t="shared" si="1"/>
        <v>0</v>
      </c>
    </row>
    <row r="19" spans="1:6" ht="30.75" thickBot="1" x14ac:dyDescent="0.3">
      <c r="A19" s="91"/>
      <c r="B19" s="92"/>
      <c r="C19" s="53" t="s">
        <v>27</v>
      </c>
      <c r="D19" s="50"/>
      <c r="E19" s="62">
        <f t="shared" si="0"/>
        <v>0</v>
      </c>
      <c r="F19" s="56">
        <f t="shared" si="1"/>
        <v>0</v>
      </c>
    </row>
    <row r="20" spans="1:6" ht="30.6" customHeight="1" x14ac:dyDescent="0.25">
      <c r="A20" s="87" t="s">
        <v>92</v>
      </c>
      <c r="B20" s="93"/>
      <c r="C20" s="51" t="s">
        <v>24</v>
      </c>
      <c r="D20" s="63"/>
      <c r="E20" s="60">
        <f t="shared" si="0"/>
        <v>0</v>
      </c>
      <c r="F20" s="54">
        <f t="shared" si="1"/>
        <v>0</v>
      </c>
    </row>
    <row r="21" spans="1:6" ht="36" customHeight="1" x14ac:dyDescent="0.25">
      <c r="A21" s="89"/>
      <c r="B21" s="94"/>
      <c r="C21" s="52" t="s">
        <v>30</v>
      </c>
      <c r="D21" s="64"/>
      <c r="E21" s="61">
        <f t="shared" si="0"/>
        <v>0</v>
      </c>
      <c r="F21" s="55">
        <f t="shared" si="1"/>
        <v>0</v>
      </c>
    </row>
    <row r="22" spans="1:6" ht="30.75" thickBot="1" x14ac:dyDescent="0.3">
      <c r="A22" s="91"/>
      <c r="B22" s="95"/>
      <c r="C22" s="53" t="s">
        <v>25</v>
      </c>
      <c r="D22" s="65"/>
      <c r="E22" s="62">
        <f t="shared" si="0"/>
        <v>0</v>
      </c>
      <c r="F22" s="56">
        <f t="shared" si="1"/>
        <v>0</v>
      </c>
    </row>
    <row r="23" spans="1:6" x14ac:dyDescent="0.25">
      <c r="C23" s="5"/>
      <c r="F23" s="15">
        <f>SUM(F3:F22)</f>
        <v>0</v>
      </c>
    </row>
    <row r="24" spans="1:6" x14ac:dyDescent="0.25">
      <c r="C24" s="5"/>
    </row>
    <row r="25" spans="1:6" x14ac:dyDescent="0.25">
      <c r="C25" s="5"/>
    </row>
    <row r="26" spans="1:6" x14ac:dyDescent="0.25">
      <c r="C26" s="5"/>
    </row>
  </sheetData>
  <mergeCells count="7">
    <mergeCell ref="A15:B19"/>
    <mergeCell ref="A20:B22"/>
    <mergeCell ref="C1:F1"/>
    <mergeCell ref="B3:B4"/>
    <mergeCell ref="A3:A9"/>
    <mergeCell ref="A10:B14"/>
    <mergeCell ref="B6:B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E75445-1401-4583-B204-529B4FACCCDC}">
  <dimension ref="B1:N39"/>
  <sheetViews>
    <sheetView topLeftCell="E1" zoomScale="90" zoomScaleNormal="90" workbookViewId="0">
      <selection activeCell="D38" sqref="D38:J38"/>
    </sheetView>
  </sheetViews>
  <sheetFormatPr baseColWidth="10" defaultRowHeight="15" x14ac:dyDescent="0.25"/>
  <cols>
    <col min="3" max="3" width="25.5703125" customWidth="1"/>
    <col min="4" max="4" width="45" customWidth="1"/>
    <col min="5" max="6" width="25.5703125" customWidth="1"/>
    <col min="7" max="7" width="19.5703125" customWidth="1"/>
    <col min="8" max="8" width="29.140625" customWidth="1"/>
    <col min="9" max="9" width="27.5703125" customWidth="1"/>
    <col min="10" max="10" width="9.85546875" bestFit="1" customWidth="1"/>
    <col min="11" max="11" width="10.140625" bestFit="1" customWidth="1"/>
    <col min="12" max="13" width="10.140625" customWidth="1"/>
  </cols>
  <sheetData>
    <row r="1" spans="2:14" ht="18.75" customHeight="1" x14ac:dyDescent="0.25">
      <c r="C1" s="122" t="s">
        <v>52</v>
      </c>
      <c r="D1" s="123"/>
      <c r="E1" s="123"/>
      <c r="F1" s="123"/>
      <c r="G1" s="123"/>
      <c r="H1" s="123"/>
      <c r="I1" s="123"/>
      <c r="J1" s="123"/>
      <c r="K1" s="123"/>
      <c r="L1" s="32"/>
      <c r="M1" s="32"/>
    </row>
    <row r="2" spans="2:14" ht="18.75" customHeight="1" x14ac:dyDescent="0.25">
      <c r="C2" s="58"/>
      <c r="D2" s="32"/>
      <c r="E2" s="32"/>
      <c r="F2" s="32"/>
      <c r="G2" s="32"/>
      <c r="H2" s="32"/>
      <c r="I2" s="32"/>
      <c r="J2" s="32"/>
      <c r="K2" s="32"/>
      <c r="L2" s="32"/>
      <c r="M2" s="32"/>
    </row>
    <row r="3" spans="2:14" ht="18.75" customHeight="1" x14ac:dyDescent="0.25">
      <c r="C3" s="118" t="s">
        <v>123</v>
      </c>
      <c r="D3" s="118"/>
      <c r="E3" s="118"/>
      <c r="F3" s="118"/>
      <c r="G3" s="118"/>
      <c r="H3" s="32"/>
      <c r="I3" s="32"/>
      <c r="J3" s="32"/>
      <c r="K3" s="32"/>
      <c r="L3" s="32"/>
      <c r="M3" s="32"/>
    </row>
    <row r="4" spans="2:14" ht="18.75" customHeight="1" x14ac:dyDescent="0.25">
      <c r="C4" s="58"/>
      <c r="D4" s="32"/>
      <c r="E4" s="32"/>
      <c r="F4" s="32"/>
      <c r="G4" s="32"/>
      <c r="H4" s="32"/>
      <c r="I4" s="32"/>
      <c r="J4" s="32"/>
      <c r="K4" s="32"/>
      <c r="L4" s="32"/>
      <c r="M4" s="32"/>
    </row>
    <row r="5" spans="2:14" ht="18.75" customHeight="1" x14ac:dyDescent="0.25">
      <c r="C5" s="58"/>
      <c r="D5" s="32"/>
      <c r="E5" s="32"/>
      <c r="F5" s="32"/>
      <c r="G5" s="32"/>
      <c r="H5" s="32"/>
      <c r="I5" s="32"/>
      <c r="J5" s="32"/>
      <c r="K5" s="32"/>
      <c r="L5" s="32"/>
      <c r="M5" s="32"/>
    </row>
    <row r="6" spans="2:14" s="2" customFormat="1" ht="62.25" customHeight="1" x14ac:dyDescent="0.25">
      <c r="C6" s="24" t="s">
        <v>7</v>
      </c>
      <c r="D6" s="25" t="s">
        <v>32</v>
      </c>
      <c r="E6" s="25" t="s">
        <v>42</v>
      </c>
      <c r="F6" s="25" t="s">
        <v>31</v>
      </c>
      <c r="G6" s="25" t="s">
        <v>2</v>
      </c>
      <c r="H6" s="25" t="s">
        <v>41</v>
      </c>
      <c r="I6" s="25" t="s">
        <v>33</v>
      </c>
      <c r="J6" s="24" t="s">
        <v>34</v>
      </c>
      <c r="K6" s="33" t="s">
        <v>83</v>
      </c>
      <c r="L6" s="59" t="s">
        <v>124</v>
      </c>
      <c r="M6" s="59" t="s">
        <v>82</v>
      </c>
      <c r="N6"/>
    </row>
    <row r="7" spans="2:14" ht="105" x14ac:dyDescent="0.25">
      <c r="B7" t="s">
        <v>93</v>
      </c>
      <c r="C7" s="109" t="s">
        <v>0</v>
      </c>
      <c r="D7" s="16" t="s">
        <v>64</v>
      </c>
      <c r="E7" s="4" t="s">
        <v>54</v>
      </c>
      <c r="F7" s="28">
        <v>140</v>
      </c>
      <c r="G7" s="4" t="s">
        <v>36</v>
      </c>
      <c r="H7" s="14"/>
      <c r="I7" s="14"/>
      <c r="J7" s="9"/>
      <c r="K7" s="9"/>
      <c r="L7" s="61">
        <f>0.2*K7</f>
        <v>0</v>
      </c>
      <c r="M7" s="61">
        <f>K7+L7</f>
        <v>0</v>
      </c>
    </row>
    <row r="8" spans="2:14" ht="120" x14ac:dyDescent="0.25">
      <c r="B8" t="s">
        <v>94</v>
      </c>
      <c r="C8" s="110"/>
      <c r="D8" s="16" t="s">
        <v>65</v>
      </c>
      <c r="E8" s="4" t="s">
        <v>57</v>
      </c>
      <c r="F8" s="21">
        <v>120</v>
      </c>
      <c r="G8" s="4" t="s">
        <v>58</v>
      </c>
      <c r="H8" s="14"/>
      <c r="I8" s="14"/>
      <c r="J8" s="9"/>
      <c r="K8" s="9"/>
      <c r="L8" s="61">
        <f t="shared" ref="L8:L38" si="0">0.2*K8</f>
        <v>0</v>
      </c>
      <c r="M8" s="61">
        <f t="shared" ref="M8:M38" si="1">K8+L8</f>
        <v>0</v>
      </c>
    </row>
    <row r="9" spans="2:14" ht="60" x14ac:dyDescent="0.25">
      <c r="B9" t="s">
        <v>95</v>
      </c>
      <c r="C9" s="24" t="s">
        <v>35</v>
      </c>
      <c r="D9" s="17" t="s">
        <v>71</v>
      </c>
      <c r="E9" s="19" t="s">
        <v>44</v>
      </c>
      <c r="F9" s="22">
        <v>110</v>
      </c>
      <c r="G9" s="4" t="s">
        <v>37</v>
      </c>
      <c r="H9" s="14"/>
      <c r="I9" s="14"/>
      <c r="J9" s="9"/>
      <c r="K9" s="9"/>
      <c r="L9" s="61">
        <f t="shared" si="0"/>
        <v>0</v>
      </c>
      <c r="M9" s="61">
        <f t="shared" si="1"/>
        <v>0</v>
      </c>
    </row>
    <row r="10" spans="2:14" ht="14.45" customHeight="1" x14ac:dyDescent="0.25">
      <c r="B10" s="57" t="s">
        <v>96</v>
      </c>
      <c r="C10" s="124" t="s">
        <v>8</v>
      </c>
      <c r="D10" s="105" t="s">
        <v>55</v>
      </c>
      <c r="E10" s="105" t="s">
        <v>72</v>
      </c>
      <c r="F10" s="107">
        <v>160</v>
      </c>
      <c r="G10" s="18" t="s">
        <v>5</v>
      </c>
      <c r="H10" s="14"/>
      <c r="I10" s="14"/>
      <c r="J10" s="9"/>
      <c r="K10" s="9"/>
      <c r="L10" s="61">
        <f t="shared" si="0"/>
        <v>0</v>
      </c>
      <c r="M10" s="61">
        <f t="shared" si="1"/>
        <v>0</v>
      </c>
    </row>
    <row r="11" spans="2:14" ht="55.7" customHeight="1" x14ac:dyDescent="0.25">
      <c r="B11" s="57" t="s">
        <v>122</v>
      </c>
      <c r="C11" s="124"/>
      <c r="D11" s="106"/>
      <c r="E11" s="106"/>
      <c r="F11" s="108"/>
      <c r="G11" s="18" t="s">
        <v>6</v>
      </c>
      <c r="H11" s="14"/>
      <c r="I11" s="14"/>
      <c r="J11" s="9"/>
      <c r="K11" s="9"/>
      <c r="L11" s="61">
        <f t="shared" si="0"/>
        <v>0</v>
      </c>
      <c r="M11" s="61">
        <f t="shared" si="1"/>
        <v>0</v>
      </c>
    </row>
    <row r="12" spans="2:14" ht="14.45" customHeight="1" x14ac:dyDescent="0.25">
      <c r="B12" s="57" t="s">
        <v>97</v>
      </c>
      <c r="C12" s="124"/>
      <c r="D12" s="112" t="s">
        <v>55</v>
      </c>
      <c r="E12" s="105" t="s">
        <v>73</v>
      </c>
      <c r="F12" s="107">
        <v>160</v>
      </c>
      <c r="G12" s="18" t="s">
        <v>5</v>
      </c>
      <c r="H12" s="14"/>
      <c r="I12" s="14"/>
      <c r="J12" s="9"/>
      <c r="K12" s="9"/>
      <c r="L12" s="61">
        <f t="shared" si="0"/>
        <v>0</v>
      </c>
      <c r="M12" s="61">
        <f t="shared" si="1"/>
        <v>0</v>
      </c>
    </row>
    <row r="13" spans="2:14" ht="55.7" customHeight="1" x14ac:dyDescent="0.25">
      <c r="B13" s="57" t="s">
        <v>119</v>
      </c>
      <c r="C13" s="124"/>
      <c r="D13" s="113"/>
      <c r="E13" s="106"/>
      <c r="F13" s="108"/>
      <c r="G13" s="18" t="s">
        <v>6</v>
      </c>
      <c r="H13" s="14"/>
      <c r="I13" s="14"/>
      <c r="J13" s="9"/>
      <c r="K13" s="9"/>
      <c r="L13" s="61">
        <f t="shared" si="0"/>
        <v>0</v>
      </c>
      <c r="M13" s="61">
        <f t="shared" si="1"/>
        <v>0</v>
      </c>
    </row>
    <row r="14" spans="2:14" ht="14.45" customHeight="1" x14ac:dyDescent="0.25">
      <c r="B14" s="57" t="s">
        <v>120</v>
      </c>
      <c r="C14" s="124"/>
      <c r="D14" s="112" t="s">
        <v>125</v>
      </c>
      <c r="E14" s="105" t="s">
        <v>66</v>
      </c>
      <c r="F14" s="107">
        <v>160</v>
      </c>
      <c r="G14" s="18" t="s">
        <v>5</v>
      </c>
      <c r="H14" s="14"/>
      <c r="I14" s="14"/>
      <c r="J14" s="9"/>
      <c r="K14" s="9"/>
      <c r="L14" s="61">
        <f t="shared" si="0"/>
        <v>0</v>
      </c>
      <c r="M14" s="61">
        <f t="shared" si="1"/>
        <v>0</v>
      </c>
    </row>
    <row r="15" spans="2:14" ht="94.35" customHeight="1" x14ac:dyDescent="0.25">
      <c r="B15" s="57" t="s">
        <v>121</v>
      </c>
      <c r="C15" s="124"/>
      <c r="D15" s="113"/>
      <c r="E15" s="106"/>
      <c r="F15" s="108"/>
      <c r="G15" s="18" t="s">
        <v>6</v>
      </c>
      <c r="H15" s="14"/>
      <c r="I15" s="14"/>
      <c r="J15" s="9"/>
      <c r="K15" s="9"/>
      <c r="L15" s="61">
        <f t="shared" si="0"/>
        <v>0</v>
      </c>
      <c r="M15" s="61">
        <f t="shared" si="1"/>
        <v>0</v>
      </c>
    </row>
    <row r="16" spans="2:14" ht="30" customHeight="1" x14ac:dyDescent="0.25">
      <c r="B16" s="57" t="s">
        <v>98</v>
      </c>
      <c r="C16" s="124"/>
      <c r="D16" s="112" t="s">
        <v>46</v>
      </c>
      <c r="E16" s="114">
        <v>3000</v>
      </c>
      <c r="F16" s="107">
        <v>160</v>
      </c>
      <c r="G16" s="18" t="s">
        <v>5</v>
      </c>
      <c r="H16" s="14"/>
      <c r="I16" s="14"/>
      <c r="J16" s="9"/>
      <c r="K16" s="9"/>
      <c r="L16" s="61">
        <f t="shared" si="0"/>
        <v>0</v>
      </c>
      <c r="M16" s="61">
        <f t="shared" si="1"/>
        <v>0</v>
      </c>
    </row>
    <row r="17" spans="2:13" ht="28.35" customHeight="1" x14ac:dyDescent="0.25">
      <c r="B17" s="57" t="s">
        <v>118</v>
      </c>
      <c r="C17" s="124"/>
      <c r="D17" s="113"/>
      <c r="E17" s="115"/>
      <c r="F17" s="108"/>
      <c r="G17" s="18" t="s">
        <v>6</v>
      </c>
      <c r="H17" s="14"/>
      <c r="I17" s="14"/>
      <c r="J17" s="9"/>
      <c r="K17" s="9"/>
      <c r="L17" s="61">
        <f t="shared" si="0"/>
        <v>0</v>
      </c>
      <c r="M17" s="61">
        <f t="shared" si="1"/>
        <v>0</v>
      </c>
    </row>
    <row r="18" spans="2:13" ht="14.45" customHeight="1" x14ac:dyDescent="0.25">
      <c r="B18" t="s">
        <v>99</v>
      </c>
      <c r="C18" s="124"/>
      <c r="D18" s="102" t="s">
        <v>47</v>
      </c>
      <c r="E18" s="103"/>
      <c r="F18" s="103"/>
      <c r="G18" s="103"/>
      <c r="H18" s="103"/>
      <c r="I18" s="103"/>
      <c r="J18" s="104"/>
      <c r="K18" s="9"/>
      <c r="L18" s="61">
        <f t="shared" si="0"/>
        <v>0</v>
      </c>
      <c r="M18" s="61">
        <f t="shared" si="1"/>
        <v>0</v>
      </c>
    </row>
    <row r="19" spans="2:13" ht="14.45" customHeight="1" x14ac:dyDescent="0.25">
      <c r="B19" t="s">
        <v>100</v>
      </c>
      <c r="C19" s="124"/>
      <c r="D19" s="102" t="s">
        <v>48</v>
      </c>
      <c r="E19" s="103"/>
      <c r="F19" s="103"/>
      <c r="G19" s="103"/>
      <c r="H19" s="103"/>
      <c r="I19" s="103"/>
      <c r="J19" s="104"/>
      <c r="K19" s="9"/>
      <c r="L19" s="61">
        <f t="shared" si="0"/>
        <v>0</v>
      </c>
      <c r="M19" s="61">
        <f t="shared" si="1"/>
        <v>0</v>
      </c>
    </row>
    <row r="20" spans="2:13" ht="43.35" customHeight="1" x14ac:dyDescent="0.25">
      <c r="B20" t="s">
        <v>101</v>
      </c>
      <c r="C20" s="124"/>
      <c r="D20" s="102" t="s">
        <v>74</v>
      </c>
      <c r="E20" s="103"/>
      <c r="F20" s="103"/>
      <c r="G20" s="103"/>
      <c r="H20" s="103"/>
      <c r="I20" s="103"/>
      <c r="J20" s="104"/>
      <c r="K20" s="9"/>
      <c r="L20" s="61">
        <f t="shared" si="0"/>
        <v>0</v>
      </c>
      <c r="M20" s="61">
        <f t="shared" si="1"/>
        <v>0</v>
      </c>
    </row>
    <row r="21" spans="2:13" ht="57.6" customHeight="1" x14ac:dyDescent="0.25">
      <c r="B21" t="s">
        <v>102</v>
      </c>
      <c r="C21" s="109" t="s">
        <v>1</v>
      </c>
      <c r="D21" s="16" t="s">
        <v>63</v>
      </c>
      <c r="E21" s="4" t="s">
        <v>43</v>
      </c>
      <c r="F21" s="21">
        <v>160</v>
      </c>
      <c r="G21" s="18">
        <v>1200</v>
      </c>
      <c r="H21" s="14"/>
      <c r="I21" s="14"/>
      <c r="J21" s="9"/>
      <c r="K21" s="9"/>
      <c r="L21" s="61">
        <f t="shared" si="0"/>
        <v>0</v>
      </c>
      <c r="M21" s="61">
        <f t="shared" si="1"/>
        <v>0</v>
      </c>
    </row>
    <row r="22" spans="2:13" ht="75" x14ac:dyDescent="0.25">
      <c r="B22" t="s">
        <v>103</v>
      </c>
      <c r="C22" s="110"/>
      <c r="D22" s="16" t="s">
        <v>62</v>
      </c>
      <c r="E22" s="23">
        <v>5000</v>
      </c>
      <c r="F22" s="21">
        <v>160</v>
      </c>
      <c r="G22" s="18">
        <v>1500</v>
      </c>
      <c r="H22" s="14"/>
      <c r="I22" s="14"/>
      <c r="J22" s="9"/>
      <c r="K22" s="9"/>
      <c r="L22" s="61">
        <f t="shared" si="0"/>
        <v>0</v>
      </c>
      <c r="M22" s="61">
        <f t="shared" si="1"/>
        <v>0</v>
      </c>
    </row>
    <row r="23" spans="2:13" ht="90" x14ac:dyDescent="0.25">
      <c r="B23" t="s">
        <v>104</v>
      </c>
      <c r="C23" s="110"/>
      <c r="D23" s="16" t="s">
        <v>61</v>
      </c>
      <c r="E23" s="4" t="s">
        <v>43</v>
      </c>
      <c r="F23" s="21">
        <v>160</v>
      </c>
      <c r="G23" s="18">
        <v>1200</v>
      </c>
      <c r="H23" s="14"/>
      <c r="I23" s="14"/>
      <c r="J23" s="9"/>
      <c r="K23" s="9"/>
      <c r="L23" s="61">
        <f t="shared" si="0"/>
        <v>0</v>
      </c>
      <c r="M23" s="61">
        <f t="shared" si="1"/>
        <v>0</v>
      </c>
    </row>
    <row r="24" spans="2:13" ht="43.7" customHeight="1" x14ac:dyDescent="0.25">
      <c r="B24" t="s">
        <v>105</v>
      </c>
      <c r="C24" s="110"/>
      <c r="D24" s="102" t="s">
        <v>75</v>
      </c>
      <c r="E24" s="103"/>
      <c r="F24" s="103"/>
      <c r="G24" s="103"/>
      <c r="H24" s="103"/>
      <c r="I24" s="103"/>
      <c r="J24" s="104"/>
      <c r="K24" s="9"/>
      <c r="L24" s="61">
        <f t="shared" si="0"/>
        <v>0</v>
      </c>
      <c r="M24" s="61">
        <f t="shared" si="1"/>
        <v>0</v>
      </c>
    </row>
    <row r="25" spans="2:13" ht="30.6" customHeight="1" x14ac:dyDescent="0.25">
      <c r="B25" t="s">
        <v>106</v>
      </c>
      <c r="C25" s="110"/>
      <c r="D25" s="102" t="s">
        <v>76</v>
      </c>
      <c r="E25" s="103"/>
      <c r="F25" s="103"/>
      <c r="G25" s="103"/>
      <c r="H25" s="103"/>
      <c r="I25" s="103"/>
      <c r="J25" s="104"/>
      <c r="K25" s="9"/>
      <c r="L25" s="61">
        <f t="shared" si="0"/>
        <v>0</v>
      </c>
      <c r="M25" s="61">
        <f t="shared" si="1"/>
        <v>0</v>
      </c>
    </row>
    <row r="26" spans="2:13" ht="30.6" customHeight="1" x14ac:dyDescent="0.25">
      <c r="B26" t="s">
        <v>107</v>
      </c>
      <c r="C26" s="111"/>
      <c r="D26" s="102" t="s">
        <v>77</v>
      </c>
      <c r="E26" s="103"/>
      <c r="F26" s="103"/>
      <c r="G26" s="103"/>
      <c r="H26" s="103"/>
      <c r="I26" s="103"/>
      <c r="J26" s="104"/>
      <c r="K26" s="9"/>
      <c r="L26" s="61">
        <f t="shared" si="0"/>
        <v>0</v>
      </c>
      <c r="M26" s="61">
        <f t="shared" si="1"/>
        <v>0</v>
      </c>
    </row>
    <row r="27" spans="2:13" x14ac:dyDescent="0.25">
      <c r="B27" s="57" t="s">
        <v>108</v>
      </c>
      <c r="C27" s="109" t="s">
        <v>40</v>
      </c>
      <c r="D27" s="116" t="s">
        <v>70</v>
      </c>
      <c r="E27" s="23">
        <v>1500</v>
      </c>
      <c r="F27" s="21">
        <v>160</v>
      </c>
      <c r="G27" s="27">
        <v>1200</v>
      </c>
      <c r="H27" s="14"/>
      <c r="I27" s="14"/>
      <c r="J27" s="9"/>
      <c r="K27" s="9"/>
      <c r="L27" s="61">
        <f t="shared" si="0"/>
        <v>0</v>
      </c>
      <c r="M27" s="61">
        <f t="shared" si="1"/>
        <v>0</v>
      </c>
    </row>
    <row r="28" spans="2:13" ht="64.7" customHeight="1" x14ac:dyDescent="0.25">
      <c r="B28" s="57" t="s">
        <v>117</v>
      </c>
      <c r="C28" s="110"/>
      <c r="D28" s="116"/>
      <c r="E28" s="23">
        <v>2000</v>
      </c>
      <c r="F28" s="21">
        <v>160</v>
      </c>
      <c r="G28" s="27">
        <v>1200</v>
      </c>
      <c r="H28" s="14"/>
      <c r="I28" s="14"/>
      <c r="J28" s="9"/>
      <c r="K28" s="9"/>
      <c r="L28" s="61">
        <f t="shared" si="0"/>
        <v>0</v>
      </c>
      <c r="M28" s="61">
        <f t="shared" si="1"/>
        <v>0</v>
      </c>
    </row>
    <row r="29" spans="2:13" x14ac:dyDescent="0.25">
      <c r="B29" t="s">
        <v>109</v>
      </c>
      <c r="C29" s="110"/>
      <c r="D29" s="102" t="s">
        <v>67</v>
      </c>
      <c r="E29" s="103"/>
      <c r="F29" s="103"/>
      <c r="G29" s="103"/>
      <c r="H29" s="103"/>
      <c r="I29" s="103"/>
      <c r="J29" s="104"/>
      <c r="K29" s="9"/>
      <c r="L29" s="61">
        <f t="shared" si="0"/>
        <v>0</v>
      </c>
      <c r="M29" s="61">
        <f t="shared" si="1"/>
        <v>0</v>
      </c>
    </row>
    <row r="30" spans="2:13" ht="33.6" customHeight="1" x14ac:dyDescent="0.25">
      <c r="B30" t="s">
        <v>110</v>
      </c>
      <c r="C30" s="110"/>
      <c r="D30" s="102" t="s">
        <v>49</v>
      </c>
      <c r="E30" s="103"/>
      <c r="F30" s="103"/>
      <c r="G30" s="103"/>
      <c r="H30" s="103"/>
      <c r="I30" s="103"/>
      <c r="J30" s="104"/>
      <c r="K30" s="9"/>
      <c r="L30" s="61">
        <f t="shared" si="0"/>
        <v>0</v>
      </c>
      <c r="M30" s="61">
        <f t="shared" si="1"/>
        <v>0</v>
      </c>
    </row>
    <row r="31" spans="2:13" ht="30.6" customHeight="1" x14ac:dyDescent="0.25">
      <c r="B31" t="s">
        <v>111</v>
      </c>
      <c r="C31" s="111"/>
      <c r="D31" s="102" t="s">
        <v>77</v>
      </c>
      <c r="E31" s="103"/>
      <c r="F31" s="103"/>
      <c r="G31" s="103"/>
      <c r="H31" s="103"/>
      <c r="I31" s="103"/>
      <c r="J31" s="104"/>
      <c r="K31" s="9"/>
      <c r="L31" s="61">
        <f t="shared" si="0"/>
        <v>0</v>
      </c>
      <c r="M31" s="61">
        <f t="shared" si="1"/>
        <v>0</v>
      </c>
    </row>
    <row r="32" spans="2:13" x14ac:dyDescent="0.25">
      <c r="B32" s="117" t="s">
        <v>112</v>
      </c>
      <c r="C32" s="124" t="s">
        <v>38</v>
      </c>
      <c r="D32" s="112" t="s">
        <v>56</v>
      </c>
      <c r="E32" s="23">
        <v>1000</v>
      </c>
      <c r="F32" s="21">
        <v>160</v>
      </c>
      <c r="G32" s="10"/>
      <c r="H32" s="14"/>
      <c r="I32" s="14"/>
      <c r="J32" s="9"/>
      <c r="K32" s="9"/>
      <c r="L32" s="61">
        <f t="shared" si="0"/>
        <v>0</v>
      </c>
      <c r="M32" s="61">
        <f t="shared" si="1"/>
        <v>0</v>
      </c>
    </row>
    <row r="33" spans="2:13" x14ac:dyDescent="0.25">
      <c r="B33" s="117"/>
      <c r="C33" s="124"/>
      <c r="D33" s="125"/>
      <c r="E33" s="23">
        <v>2000</v>
      </c>
      <c r="F33" s="21">
        <v>160</v>
      </c>
      <c r="G33" s="10"/>
      <c r="H33" s="14"/>
      <c r="I33" s="14"/>
      <c r="J33" s="9"/>
      <c r="K33" s="9"/>
      <c r="L33" s="61">
        <f t="shared" si="0"/>
        <v>0</v>
      </c>
      <c r="M33" s="61">
        <f t="shared" si="1"/>
        <v>0</v>
      </c>
    </row>
    <row r="34" spans="2:13" ht="37.700000000000003" customHeight="1" x14ac:dyDescent="0.25">
      <c r="B34" s="117"/>
      <c r="C34" s="124"/>
      <c r="D34" s="125"/>
      <c r="E34" s="23">
        <v>4000</v>
      </c>
      <c r="F34" s="21">
        <v>160</v>
      </c>
      <c r="G34" s="10"/>
      <c r="H34" s="14"/>
      <c r="I34" s="14"/>
      <c r="J34" s="9"/>
      <c r="K34" s="9"/>
      <c r="L34" s="61">
        <f t="shared" si="0"/>
        <v>0</v>
      </c>
      <c r="M34" s="61">
        <f t="shared" si="1"/>
        <v>0</v>
      </c>
    </row>
    <row r="35" spans="2:13" ht="90" x14ac:dyDescent="0.25">
      <c r="B35" t="s">
        <v>113</v>
      </c>
      <c r="C35" s="110" t="s">
        <v>39</v>
      </c>
      <c r="D35" s="16" t="s">
        <v>60</v>
      </c>
      <c r="E35" s="23" t="s">
        <v>45</v>
      </c>
      <c r="F35" s="21">
        <v>130</v>
      </c>
      <c r="G35" s="10"/>
      <c r="H35" s="14"/>
      <c r="I35" s="14"/>
      <c r="J35" s="9"/>
      <c r="K35" s="9"/>
      <c r="L35" s="61">
        <f t="shared" si="0"/>
        <v>0</v>
      </c>
      <c r="M35" s="61">
        <f t="shared" si="1"/>
        <v>0</v>
      </c>
    </row>
    <row r="36" spans="2:13" ht="75" x14ac:dyDescent="0.25">
      <c r="B36" t="s">
        <v>114</v>
      </c>
      <c r="C36" s="110"/>
      <c r="D36" s="16" t="s">
        <v>69</v>
      </c>
      <c r="E36" s="23" t="s">
        <v>68</v>
      </c>
      <c r="F36" s="21">
        <v>130</v>
      </c>
      <c r="G36" s="20"/>
      <c r="H36" s="14"/>
      <c r="I36" s="14"/>
      <c r="J36" s="9"/>
      <c r="K36" s="9"/>
      <c r="L36" s="61">
        <f t="shared" si="0"/>
        <v>0</v>
      </c>
      <c r="M36" s="61">
        <f t="shared" si="1"/>
        <v>0</v>
      </c>
    </row>
    <row r="37" spans="2:13" x14ac:dyDescent="0.25">
      <c r="B37" t="s">
        <v>115</v>
      </c>
      <c r="C37" s="110"/>
      <c r="D37" s="102" t="s">
        <v>78</v>
      </c>
      <c r="E37" s="103"/>
      <c r="F37" s="103"/>
      <c r="G37" s="103"/>
      <c r="H37" s="103"/>
      <c r="I37" s="103"/>
      <c r="J37" s="104"/>
      <c r="K37" s="9"/>
      <c r="L37" s="61">
        <f t="shared" si="0"/>
        <v>0</v>
      </c>
      <c r="M37" s="61">
        <f t="shared" si="1"/>
        <v>0</v>
      </c>
    </row>
    <row r="38" spans="2:13" ht="32.450000000000003" customHeight="1" x14ac:dyDescent="0.25">
      <c r="B38" t="s">
        <v>116</v>
      </c>
      <c r="C38" s="111"/>
      <c r="D38" s="102" t="s">
        <v>59</v>
      </c>
      <c r="E38" s="103"/>
      <c r="F38" s="103"/>
      <c r="G38" s="103"/>
      <c r="H38" s="103"/>
      <c r="I38" s="103"/>
      <c r="J38" s="104"/>
      <c r="K38" s="9"/>
      <c r="L38" s="61">
        <f t="shared" si="0"/>
        <v>0</v>
      </c>
      <c r="M38" s="61">
        <f t="shared" si="1"/>
        <v>0</v>
      </c>
    </row>
    <row r="39" spans="2:13" ht="14.45" customHeight="1" x14ac:dyDescent="0.25">
      <c r="C39" s="26" t="s">
        <v>10</v>
      </c>
      <c r="D39" s="29"/>
      <c r="E39" s="30"/>
      <c r="F39" s="30"/>
      <c r="G39" s="30"/>
      <c r="H39" s="30"/>
      <c r="I39" s="30"/>
      <c r="J39" s="31"/>
      <c r="K39" s="119" t="s">
        <v>9</v>
      </c>
      <c r="L39" s="120"/>
      <c r="M39" s="121"/>
    </row>
  </sheetData>
  <mergeCells count="35">
    <mergeCell ref="K39:M39"/>
    <mergeCell ref="D37:J37"/>
    <mergeCell ref="C1:K1"/>
    <mergeCell ref="C10:C20"/>
    <mergeCell ref="C32:C34"/>
    <mergeCell ref="D10:D11"/>
    <mergeCell ref="E10:E11"/>
    <mergeCell ref="F10:F11"/>
    <mergeCell ref="C7:C8"/>
    <mergeCell ref="D14:D15"/>
    <mergeCell ref="E14:E15"/>
    <mergeCell ref="F14:F15"/>
    <mergeCell ref="D12:D13"/>
    <mergeCell ref="D32:D34"/>
    <mergeCell ref="D26:J26"/>
    <mergeCell ref="D29:J29"/>
    <mergeCell ref="D30:J30"/>
    <mergeCell ref="B32:B34"/>
    <mergeCell ref="C3:G3"/>
    <mergeCell ref="D31:J31"/>
    <mergeCell ref="E12:E13"/>
    <mergeCell ref="F12:F13"/>
    <mergeCell ref="C21:C26"/>
    <mergeCell ref="D38:J38"/>
    <mergeCell ref="C35:C38"/>
    <mergeCell ref="D16:D17"/>
    <mergeCell ref="E16:E17"/>
    <mergeCell ref="F16:F17"/>
    <mergeCell ref="D27:D28"/>
    <mergeCell ref="C27:C31"/>
    <mergeCell ref="D18:J18"/>
    <mergeCell ref="D19:J19"/>
    <mergeCell ref="D20:J20"/>
    <mergeCell ref="D24:J24"/>
    <mergeCell ref="D25:J25"/>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98A89-DB7F-461B-B6E6-BA14744A9290}">
  <dimension ref="B1:J51"/>
  <sheetViews>
    <sheetView tabSelected="1" workbookViewId="0">
      <selection activeCell="D4" sqref="D4"/>
    </sheetView>
  </sheetViews>
  <sheetFormatPr baseColWidth="10" defaultRowHeight="15" x14ac:dyDescent="0.25"/>
  <cols>
    <col min="3" max="3" width="68.140625" customWidth="1"/>
  </cols>
  <sheetData>
    <row r="1" spans="2:10" ht="15.75" thickBot="1" x14ac:dyDescent="0.3"/>
    <row r="2" spans="2:10" ht="19.5" thickBot="1" x14ac:dyDescent="0.3">
      <c r="C2" s="126" t="s">
        <v>51</v>
      </c>
      <c r="D2" s="127"/>
      <c r="E2" s="127"/>
      <c r="F2" s="128"/>
    </row>
    <row r="3" spans="2:10" ht="45.75" thickBot="1" x14ac:dyDescent="0.3">
      <c r="C3" s="45" t="s">
        <v>50</v>
      </c>
      <c r="D3" s="46" t="s">
        <v>83</v>
      </c>
      <c r="E3" s="47" t="s">
        <v>84</v>
      </c>
      <c r="F3" s="47" t="s">
        <v>82</v>
      </c>
      <c r="G3" s="48" t="s">
        <v>85</v>
      </c>
      <c r="H3" s="1"/>
      <c r="I3" s="3"/>
      <c r="J3" s="3"/>
    </row>
    <row r="4" spans="2:10" ht="30" x14ac:dyDescent="0.25">
      <c r="B4" s="129" t="s">
        <v>0</v>
      </c>
      <c r="C4" s="37" t="s">
        <v>86</v>
      </c>
      <c r="D4" s="35"/>
      <c r="E4" s="60">
        <f>0.2*D4</f>
        <v>0</v>
      </c>
      <c r="F4" s="54">
        <f>D4+E4</f>
        <v>0</v>
      </c>
      <c r="G4" s="42"/>
    </row>
    <row r="5" spans="2:10" x14ac:dyDescent="0.25">
      <c r="B5" s="130"/>
      <c r="C5" s="38" t="s">
        <v>87</v>
      </c>
      <c r="D5" s="34"/>
      <c r="E5" s="40"/>
      <c r="F5" s="40"/>
      <c r="G5" s="41"/>
    </row>
    <row r="6" spans="2:10" x14ac:dyDescent="0.25">
      <c r="B6" s="130"/>
      <c r="C6" s="38" t="s">
        <v>80</v>
      </c>
      <c r="D6" s="34"/>
      <c r="E6" s="40"/>
      <c r="F6" s="40"/>
      <c r="G6" s="41"/>
    </row>
    <row r="7" spans="2:10" x14ac:dyDescent="0.25">
      <c r="B7" s="130"/>
      <c r="C7" s="38" t="s">
        <v>81</v>
      </c>
      <c r="D7" s="34"/>
      <c r="E7" s="73"/>
      <c r="F7" s="73"/>
      <c r="G7" s="41"/>
    </row>
    <row r="8" spans="2:10" x14ac:dyDescent="0.25">
      <c r="B8" s="130"/>
      <c r="C8" s="38" t="s">
        <v>79</v>
      </c>
      <c r="D8" s="11"/>
      <c r="E8" s="61">
        <f>0.2*D8</f>
        <v>0</v>
      </c>
      <c r="F8" s="61">
        <f>D8+E8</f>
        <v>0</v>
      </c>
      <c r="G8" s="72"/>
    </row>
    <row r="9" spans="2:10" ht="15.75" thickBot="1" x14ac:dyDescent="0.3">
      <c r="B9" s="131"/>
      <c r="C9" s="39" t="s">
        <v>17</v>
      </c>
      <c r="D9" s="36"/>
      <c r="E9" s="62">
        <f>0.2*D9</f>
        <v>0</v>
      </c>
      <c r="F9" s="62">
        <f>D9+E9</f>
        <v>0</v>
      </c>
      <c r="G9" s="43"/>
    </row>
    <row r="10" spans="2:10" ht="30" x14ac:dyDescent="0.25">
      <c r="B10" s="129" t="s">
        <v>35</v>
      </c>
      <c r="C10" s="37" t="s">
        <v>86</v>
      </c>
      <c r="D10" s="35"/>
      <c r="E10" s="60">
        <f>0.2*D10</f>
        <v>0</v>
      </c>
      <c r="F10" s="60">
        <f>D10+E10</f>
        <v>0</v>
      </c>
      <c r="G10" s="42"/>
    </row>
    <row r="11" spans="2:10" x14ac:dyDescent="0.25">
      <c r="B11" s="130"/>
      <c r="C11" s="38" t="s">
        <v>87</v>
      </c>
      <c r="D11" s="34"/>
      <c r="E11" s="40"/>
      <c r="F11" s="40"/>
      <c r="G11" s="41"/>
    </row>
    <row r="12" spans="2:10" x14ac:dyDescent="0.25">
      <c r="B12" s="130"/>
      <c r="C12" s="38" t="s">
        <v>80</v>
      </c>
      <c r="D12" s="34"/>
      <c r="E12" s="40"/>
      <c r="F12" s="40"/>
      <c r="G12" s="41"/>
    </row>
    <row r="13" spans="2:10" x14ac:dyDescent="0.25">
      <c r="B13" s="130"/>
      <c r="C13" s="38" t="s">
        <v>81</v>
      </c>
      <c r="D13" s="34"/>
      <c r="E13" s="40"/>
      <c r="F13" s="40"/>
      <c r="G13" s="41"/>
    </row>
    <row r="14" spans="2:10" x14ac:dyDescent="0.25">
      <c r="B14" s="130"/>
      <c r="C14" s="38" t="s">
        <v>79</v>
      </c>
      <c r="D14" s="11"/>
      <c r="E14" s="61">
        <f>0.2*D14</f>
        <v>0</v>
      </c>
      <c r="F14" s="61">
        <f>D14+E14</f>
        <v>0</v>
      </c>
      <c r="G14" s="44"/>
    </row>
    <row r="15" spans="2:10" ht="15.75" thickBot="1" x14ac:dyDescent="0.3">
      <c r="B15" s="131"/>
      <c r="C15" s="39" t="s">
        <v>17</v>
      </c>
      <c r="D15" s="36"/>
      <c r="E15" s="62">
        <f>0.2*D15</f>
        <v>0</v>
      </c>
      <c r="F15" s="62">
        <f>D15+E15</f>
        <v>0</v>
      </c>
      <c r="G15" s="43"/>
    </row>
    <row r="16" spans="2:10" ht="14.45" customHeight="1" x14ac:dyDescent="0.25">
      <c r="B16" s="129" t="s">
        <v>8</v>
      </c>
      <c r="C16" s="37" t="s">
        <v>86</v>
      </c>
      <c r="D16" s="35"/>
      <c r="E16" s="60">
        <f>0.2*D16</f>
        <v>0</v>
      </c>
      <c r="F16" s="60">
        <f>D16+E16</f>
        <v>0</v>
      </c>
      <c r="G16" s="42"/>
    </row>
    <row r="17" spans="2:7" x14ac:dyDescent="0.25">
      <c r="B17" s="130"/>
      <c r="C17" s="38" t="s">
        <v>87</v>
      </c>
      <c r="D17" s="34"/>
      <c r="E17" s="40"/>
      <c r="F17" s="40"/>
      <c r="G17" s="41"/>
    </row>
    <row r="18" spans="2:7" x14ac:dyDescent="0.25">
      <c r="B18" s="130"/>
      <c r="C18" s="38" t="s">
        <v>80</v>
      </c>
      <c r="D18" s="34"/>
      <c r="E18" s="40"/>
      <c r="F18" s="40"/>
      <c r="G18" s="41"/>
    </row>
    <row r="19" spans="2:7" x14ac:dyDescent="0.25">
      <c r="B19" s="130"/>
      <c r="C19" s="38" t="s">
        <v>81</v>
      </c>
      <c r="D19" s="34"/>
      <c r="E19" s="40"/>
      <c r="F19" s="40"/>
      <c r="G19" s="41"/>
    </row>
    <row r="20" spans="2:7" x14ac:dyDescent="0.25">
      <c r="B20" s="130"/>
      <c r="C20" s="38" t="s">
        <v>79</v>
      </c>
      <c r="D20" s="11"/>
      <c r="E20" s="61">
        <f>0.2*D20</f>
        <v>0</v>
      </c>
      <c r="F20" s="61">
        <f>D20+E20</f>
        <v>0</v>
      </c>
      <c r="G20" s="44"/>
    </row>
    <row r="21" spans="2:7" ht="15.75" thickBot="1" x14ac:dyDescent="0.3">
      <c r="B21" s="131"/>
      <c r="C21" s="39" t="s">
        <v>17</v>
      </c>
      <c r="D21" s="36"/>
      <c r="E21" s="62">
        <f>0.2*D21</f>
        <v>0</v>
      </c>
      <c r="F21" s="62">
        <f>D21+E21</f>
        <v>0</v>
      </c>
      <c r="G21" s="43"/>
    </row>
    <row r="22" spans="2:7" ht="30" x14ac:dyDescent="0.25">
      <c r="B22" s="129" t="s">
        <v>1</v>
      </c>
      <c r="C22" s="37" t="s">
        <v>86</v>
      </c>
      <c r="D22" s="35"/>
      <c r="E22" s="60">
        <f>0.2*D22</f>
        <v>0</v>
      </c>
      <c r="F22" s="60">
        <f>D22+E22</f>
        <v>0</v>
      </c>
      <c r="G22" s="42"/>
    </row>
    <row r="23" spans="2:7" x14ac:dyDescent="0.25">
      <c r="B23" s="130"/>
      <c r="C23" s="38" t="s">
        <v>87</v>
      </c>
      <c r="D23" s="34"/>
      <c r="E23" s="40"/>
      <c r="F23" s="40"/>
      <c r="G23" s="41"/>
    </row>
    <row r="24" spans="2:7" x14ac:dyDescent="0.25">
      <c r="B24" s="130"/>
      <c r="C24" s="38" t="s">
        <v>80</v>
      </c>
      <c r="D24" s="34"/>
      <c r="E24" s="40"/>
      <c r="F24" s="40"/>
      <c r="G24" s="41"/>
    </row>
    <row r="25" spans="2:7" x14ac:dyDescent="0.25">
      <c r="B25" s="130"/>
      <c r="C25" s="38" t="s">
        <v>81</v>
      </c>
      <c r="D25" s="34"/>
      <c r="E25" s="40"/>
      <c r="F25" s="40"/>
      <c r="G25" s="41"/>
    </row>
    <row r="26" spans="2:7" x14ac:dyDescent="0.25">
      <c r="B26" s="130"/>
      <c r="C26" s="38" t="s">
        <v>79</v>
      </c>
      <c r="D26" s="11"/>
      <c r="E26" s="61">
        <f>0.2*D26</f>
        <v>0</v>
      </c>
      <c r="F26" s="61">
        <f>D26+E26</f>
        <v>0</v>
      </c>
      <c r="G26" s="44"/>
    </row>
    <row r="27" spans="2:7" ht="15.75" thickBot="1" x14ac:dyDescent="0.3">
      <c r="B27" s="131"/>
      <c r="C27" s="39" t="s">
        <v>17</v>
      </c>
      <c r="D27" s="36"/>
      <c r="E27" s="62">
        <f>0.2*D27</f>
        <v>0</v>
      </c>
      <c r="F27" s="62">
        <f>D27+E27</f>
        <v>0</v>
      </c>
      <c r="G27" s="43"/>
    </row>
    <row r="28" spans="2:7" ht="30" x14ac:dyDescent="0.25">
      <c r="B28" s="129" t="s">
        <v>40</v>
      </c>
      <c r="C28" s="37" t="s">
        <v>86</v>
      </c>
      <c r="D28" s="35"/>
      <c r="E28" s="60">
        <f>0.2*D28</f>
        <v>0</v>
      </c>
      <c r="F28" s="60">
        <f>D28+E28</f>
        <v>0</v>
      </c>
      <c r="G28" s="42"/>
    </row>
    <row r="29" spans="2:7" x14ac:dyDescent="0.25">
      <c r="B29" s="130"/>
      <c r="C29" s="38" t="s">
        <v>87</v>
      </c>
      <c r="D29" s="34"/>
      <c r="E29" s="40"/>
      <c r="F29" s="40"/>
      <c r="G29" s="41"/>
    </row>
    <row r="30" spans="2:7" x14ac:dyDescent="0.25">
      <c r="B30" s="130"/>
      <c r="C30" s="38" t="s">
        <v>80</v>
      </c>
      <c r="D30" s="34"/>
      <c r="E30" s="40"/>
      <c r="F30" s="40"/>
      <c r="G30" s="41"/>
    </row>
    <row r="31" spans="2:7" x14ac:dyDescent="0.25">
      <c r="B31" s="130"/>
      <c r="C31" s="38" t="s">
        <v>81</v>
      </c>
      <c r="D31" s="34"/>
      <c r="E31" s="40"/>
      <c r="F31" s="40"/>
      <c r="G31" s="41"/>
    </row>
    <row r="32" spans="2:7" x14ac:dyDescent="0.25">
      <c r="B32" s="130"/>
      <c r="C32" s="38" t="s">
        <v>79</v>
      </c>
      <c r="D32" s="11"/>
      <c r="E32" s="61">
        <f>0.2*D32</f>
        <v>0</v>
      </c>
      <c r="F32" s="61">
        <f>D32+E32</f>
        <v>0</v>
      </c>
      <c r="G32" s="44"/>
    </row>
    <row r="33" spans="2:7" ht="15.75" thickBot="1" x14ac:dyDescent="0.3">
      <c r="B33" s="131"/>
      <c r="C33" s="39" t="s">
        <v>17</v>
      </c>
      <c r="D33" s="36"/>
      <c r="E33" s="62">
        <f>0.2*D33</f>
        <v>0</v>
      </c>
      <c r="F33" s="62">
        <f>D33+E33</f>
        <v>0</v>
      </c>
      <c r="G33" s="43"/>
    </row>
    <row r="34" spans="2:7" ht="30" x14ac:dyDescent="0.25">
      <c r="B34" s="129" t="s">
        <v>38</v>
      </c>
      <c r="C34" s="37" t="s">
        <v>86</v>
      </c>
      <c r="D34" s="35"/>
      <c r="E34" s="60">
        <f>0.2*D34</f>
        <v>0</v>
      </c>
      <c r="F34" s="60">
        <f>D34+E34</f>
        <v>0</v>
      </c>
      <c r="G34" s="42"/>
    </row>
    <row r="35" spans="2:7" x14ac:dyDescent="0.25">
      <c r="B35" s="130"/>
      <c r="C35" s="38" t="s">
        <v>87</v>
      </c>
      <c r="D35" s="34"/>
      <c r="E35" s="40"/>
      <c r="F35" s="40"/>
      <c r="G35" s="41"/>
    </row>
    <row r="36" spans="2:7" x14ac:dyDescent="0.25">
      <c r="B36" s="130"/>
      <c r="C36" s="38" t="s">
        <v>80</v>
      </c>
      <c r="D36" s="34"/>
      <c r="E36" s="40"/>
      <c r="F36" s="40"/>
      <c r="G36" s="41"/>
    </row>
    <row r="37" spans="2:7" x14ac:dyDescent="0.25">
      <c r="B37" s="130"/>
      <c r="C37" s="38" t="s">
        <v>81</v>
      </c>
      <c r="D37" s="34"/>
      <c r="E37" s="40"/>
      <c r="F37" s="40"/>
      <c r="G37" s="41"/>
    </row>
    <row r="38" spans="2:7" x14ac:dyDescent="0.25">
      <c r="B38" s="130"/>
      <c r="C38" s="38" t="s">
        <v>79</v>
      </c>
      <c r="D38" s="11"/>
      <c r="E38" s="61">
        <f>0.2*D38</f>
        <v>0</v>
      </c>
      <c r="F38" s="61">
        <f>D38+E38</f>
        <v>0</v>
      </c>
      <c r="G38" s="44"/>
    </row>
    <row r="39" spans="2:7" ht="15.75" thickBot="1" x14ac:dyDescent="0.3">
      <c r="B39" s="131"/>
      <c r="C39" s="39" t="s">
        <v>17</v>
      </c>
      <c r="D39" s="36"/>
      <c r="E39" s="62">
        <f>0.2*D39</f>
        <v>0</v>
      </c>
      <c r="F39" s="62">
        <f>D39+E39</f>
        <v>0</v>
      </c>
      <c r="G39" s="43"/>
    </row>
    <row r="40" spans="2:7" ht="30" x14ac:dyDescent="0.25">
      <c r="B40" s="129" t="s">
        <v>39</v>
      </c>
      <c r="C40" s="76" t="s">
        <v>86</v>
      </c>
      <c r="D40" s="74"/>
      <c r="E40" s="15">
        <f>0.2*D40</f>
        <v>0</v>
      </c>
      <c r="F40" s="15">
        <f>D40+E40</f>
        <v>0</v>
      </c>
      <c r="G40" s="75"/>
    </row>
    <row r="41" spans="2:7" x14ac:dyDescent="0.25">
      <c r="B41" s="130"/>
      <c r="C41" s="38" t="s">
        <v>87</v>
      </c>
      <c r="D41" s="34"/>
      <c r="E41" s="40"/>
      <c r="F41" s="40"/>
      <c r="G41" s="41"/>
    </row>
    <row r="42" spans="2:7" x14ac:dyDescent="0.25">
      <c r="B42" s="130"/>
      <c r="C42" s="38" t="s">
        <v>80</v>
      </c>
      <c r="D42" s="34"/>
      <c r="E42" s="40"/>
      <c r="F42" s="40"/>
      <c r="G42" s="41"/>
    </row>
    <row r="43" spans="2:7" x14ac:dyDescent="0.25">
      <c r="B43" s="130"/>
      <c r="C43" s="38" t="s">
        <v>81</v>
      </c>
      <c r="D43" s="34"/>
      <c r="E43" s="40"/>
      <c r="F43" s="40"/>
      <c r="G43" s="41"/>
    </row>
    <row r="44" spans="2:7" x14ac:dyDescent="0.25">
      <c r="B44" s="130"/>
      <c r="C44" s="38" t="s">
        <v>79</v>
      </c>
      <c r="D44" s="11"/>
      <c r="E44" s="61">
        <f>0.2*D44</f>
        <v>0</v>
      </c>
      <c r="F44" s="61">
        <f>D44+E44</f>
        <v>0</v>
      </c>
      <c r="G44" s="44"/>
    </row>
    <row r="45" spans="2:7" ht="15.75" thickBot="1" x14ac:dyDescent="0.3">
      <c r="B45" s="131"/>
      <c r="C45" s="39" t="s">
        <v>17</v>
      </c>
      <c r="D45" s="36"/>
      <c r="E45" s="61">
        <f>0.2*D45</f>
        <v>0</v>
      </c>
      <c r="F45" s="61">
        <f>D45+E45</f>
        <v>0</v>
      </c>
      <c r="G45" s="43"/>
    </row>
    <row r="46" spans="2:7" ht="30" x14ac:dyDescent="0.25">
      <c r="B46" s="129" t="s">
        <v>88</v>
      </c>
      <c r="C46" s="37" t="s">
        <v>86</v>
      </c>
      <c r="D46" s="132" t="s">
        <v>89</v>
      </c>
      <c r="E46" s="133"/>
      <c r="F46" s="133"/>
      <c r="G46" s="42"/>
    </row>
    <row r="47" spans="2:7" x14ac:dyDescent="0.25">
      <c r="B47" s="130"/>
      <c r="C47" s="38" t="s">
        <v>87</v>
      </c>
      <c r="D47" s="34"/>
      <c r="E47" s="40"/>
      <c r="F47" s="40"/>
      <c r="G47" s="41"/>
    </row>
    <row r="48" spans="2:7" x14ac:dyDescent="0.25">
      <c r="B48" s="130"/>
      <c r="C48" s="38" t="s">
        <v>80</v>
      </c>
      <c r="D48" s="34"/>
      <c r="E48" s="40"/>
      <c r="F48" s="40"/>
      <c r="G48" s="41"/>
    </row>
    <row r="49" spans="2:7" x14ac:dyDescent="0.25">
      <c r="B49" s="130"/>
      <c r="C49" s="38" t="s">
        <v>81</v>
      </c>
      <c r="D49" s="77"/>
      <c r="E49" s="73"/>
      <c r="F49" s="73"/>
      <c r="G49" s="41"/>
    </row>
    <row r="50" spans="2:7" x14ac:dyDescent="0.25">
      <c r="B50" s="130"/>
      <c r="C50" s="38" t="s">
        <v>79</v>
      </c>
      <c r="D50" s="134" t="s">
        <v>89</v>
      </c>
      <c r="E50" s="134"/>
      <c r="F50" s="134"/>
      <c r="G50" s="44"/>
    </row>
    <row r="51" spans="2:7" ht="15.75" thickBot="1" x14ac:dyDescent="0.3">
      <c r="B51" s="131"/>
      <c r="C51" s="39" t="s">
        <v>17</v>
      </c>
      <c r="D51" s="135" t="s">
        <v>89</v>
      </c>
      <c r="E51" s="136"/>
      <c r="F51" s="136"/>
      <c r="G51" s="43"/>
    </row>
  </sheetData>
  <mergeCells count="12">
    <mergeCell ref="C2:F2"/>
    <mergeCell ref="B22:B27"/>
    <mergeCell ref="D46:F46"/>
    <mergeCell ref="D50:F50"/>
    <mergeCell ref="D51:F51"/>
    <mergeCell ref="B46:B51"/>
    <mergeCell ref="B4:B9"/>
    <mergeCell ref="B10:B15"/>
    <mergeCell ref="B16:B21"/>
    <mergeCell ref="B28:B33"/>
    <mergeCell ref="B34:B39"/>
    <mergeCell ref="B40:B45"/>
  </mergeCells>
  <pageMargins left="0.7" right="0.7" top="0.75" bottom="0.75" header="0.3" footer="0.3"/>
  <pageSetup paperSize="9" orientation="portrait" horizontalDpi="4294967293"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0AD20E4D8F4ED48AA2B9DA8EE0F5B7F" ma:contentTypeVersion="10" ma:contentTypeDescription="Crée un document." ma:contentTypeScope="" ma:versionID="9fa85b9a7d91fb4f184d53226edf2e36">
  <xsd:schema xmlns:xsd="http://www.w3.org/2001/XMLSchema" xmlns:xs="http://www.w3.org/2001/XMLSchema" xmlns:p="http://schemas.microsoft.com/office/2006/metadata/properties" xmlns:ns2="24aab9af-127f-4a3e-a8f4-3c12bd9985a9" xmlns:ns3="fbde1ad7-b915-4f03-b5bc-81675993c4e3" targetNamespace="http://schemas.microsoft.com/office/2006/metadata/properties" ma:root="true" ma:fieldsID="939f7a0595ffe6e83cd97c58092d6878" ns2:_="" ns3:_="">
    <xsd:import namespace="24aab9af-127f-4a3e-a8f4-3c12bd9985a9"/>
    <xsd:import namespace="fbde1ad7-b915-4f03-b5bc-81675993c4e3"/>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DateTaken" minOccurs="0"/>
                <xsd:element ref="ns3:MediaServiceOCR" minOccurs="0"/>
                <xsd:element ref="ns3:MediaServiceEventHashCode" minOccurs="0"/>
                <xsd:element ref="ns3:MediaServiceGenerationTime"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4aab9af-127f-4a3e-a8f4-3c12bd9985a9" elementFormDefault="qualified">
    <xsd:import namespace="http://schemas.microsoft.com/office/2006/documentManagement/types"/>
    <xsd:import namespace="http://schemas.microsoft.com/office/infopath/2007/PartnerControls"/>
    <xsd:element name="SharedWithUsers" ma:index="8" nillable="true" ma:displayName="Partagé avec"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bde1ad7-b915-4f03-b5bc-81675993c4e3"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AutoTags" ma:index="12" nillable="true" ma:displayName="MediaServiceAutoTags" ma:description="" ma:internalName="MediaServiceAutoTags"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5FBD151-B3CC-4478-AFE2-FFAC2DA52A50}">
  <ds:schemaRefs>
    <ds:schemaRef ds:uri="http://schemas.microsoft.com/office/infopath/2007/PartnerControls"/>
    <ds:schemaRef ds:uri="http://schemas.microsoft.com/office/2006/documentManagement/types"/>
    <ds:schemaRef ds:uri="http://schemas.microsoft.com/office/2006/metadata/properties"/>
    <ds:schemaRef ds:uri="24aab9af-127f-4a3e-a8f4-3c12bd9985a9"/>
    <ds:schemaRef ds:uri="fbde1ad7-b915-4f03-b5bc-81675993c4e3"/>
    <ds:schemaRef ds:uri="http://purl.org/dc/elements/1.1/"/>
    <ds:schemaRef ds:uri="http://purl.org/dc/terms/"/>
    <ds:schemaRef ds:uri="http://purl.org/dc/dcmitype/"/>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D205E240-D56E-4152-8C05-8C2980D0B1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4aab9af-127f-4a3e-a8f4-3c12bd9985a9"/>
    <ds:schemaRef ds:uri="fbde1ad7-b915-4f03-b5bc-81675993c4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A3C0AE5-A641-4EDF-9B22-0A68A16FEB3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Légende</vt:lpstr>
      <vt:lpstr>BPU Etude</vt:lpstr>
      <vt:lpstr>BPU Luminaires</vt:lpstr>
      <vt:lpstr>BPU Installation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Stéphan Chevassut</dc:creator>
  <cp:lastModifiedBy>Céline Dobsik</cp:lastModifiedBy>
  <dcterms:created xsi:type="dcterms:W3CDTF">2018-12-27T14:04:08Z</dcterms:created>
  <dcterms:modified xsi:type="dcterms:W3CDTF">2025-07-08T12:13:34Z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0x01010030AD20E4D8F4ED48AA2B9DA8EE0F5B7F</vt:lpwstr>
  </property>
</Properties>
</file>